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1835"/>
  </bookViews>
  <sheets>
    <sheet name="Naslovnica" sheetId="4" r:id="rId1"/>
    <sheet name="Uvod" sheetId="1" r:id="rId2"/>
    <sheet name="Zaposleni_1" sheetId="5" r:id="rId3"/>
    <sheet name="Zaposleni_2" sheetId="6" r:id="rId4"/>
    <sheet name="Zaposleni_3" sheetId="7" r:id="rId5"/>
    <sheet name="Količine" sheetId="8" r:id="rId6"/>
    <sheet name="Račun dobiti" sheetId="9" r:id="rId7"/>
    <sheet name="Specifikacija prihoda" sheetId="10" r:id="rId8"/>
    <sheet name="Specifikacija rashoda" sheetId="11" r:id="rId9"/>
    <sheet name="Udio_prihod" sheetId="12" r:id="rId10"/>
  </sheets>
  <definedNames>
    <definedName name="date13.10.2008" localSheetId="7">'Specifikacija prihoda'!#REF!</definedName>
    <definedName name="_xlnm.Print_Area" localSheetId="5">Količine!$A$1:$K$56</definedName>
    <definedName name="_xlnm.Print_Area" localSheetId="0">Naslovnica!$A$1:$C$110</definedName>
    <definedName name="_xlnm.Print_Area" localSheetId="6">'Račun dobiti'!$A$1:$G$51</definedName>
    <definedName name="_xlnm.Print_Area" localSheetId="7">'Specifikacija prihoda'!$A$1:$G$46</definedName>
    <definedName name="_xlnm.Print_Area" localSheetId="8">'Specifikacija rashoda'!$A$1:$G$52</definedName>
    <definedName name="_xlnm.Print_Area" localSheetId="9">Udio_prihod!$A$1:$G$51</definedName>
    <definedName name="_xlnm.Print_Area" localSheetId="1">Uvod!$A$1:$A$333</definedName>
    <definedName name="_xlnm.Print_Area" localSheetId="2">Zaposleni_1!$A$1:$G$53</definedName>
    <definedName name="_xlnm.Print_Area" localSheetId="3">Zaposleni_2!$A$1:$J$50</definedName>
    <definedName name="_xlnm.Print_Area" localSheetId="4">Zaposleni_3!$A$1:$G$50</definedName>
  </definedNames>
  <calcPr calcId="145621"/>
</workbook>
</file>

<file path=xl/calcChain.xml><?xml version="1.0" encoding="utf-8"?>
<calcChain xmlns="http://schemas.openxmlformats.org/spreadsheetml/2006/main">
  <c r="E8" i="10" l="1"/>
  <c r="B56" i="4" l="1"/>
</calcChain>
</file>

<file path=xl/comments1.xml><?xml version="1.0" encoding="utf-8"?>
<comments xmlns="http://schemas.openxmlformats.org/spreadsheetml/2006/main">
  <authors>
    <author>Sara Đulić</author>
  </authors>
  <commentList>
    <comment ref="C30" authorId="0">
      <text>
        <r>
          <rPr>
            <b/>
            <sz val="9"/>
            <color indexed="81"/>
            <rFont val="Tahoma"/>
            <family val="2"/>
            <charset val="238"/>
          </rPr>
          <t>FAKT.REAL.- DOMAĆINSTVA + ODV.BV</t>
        </r>
      </text>
    </comment>
    <comment ref="C31" authorId="0">
      <text>
        <r>
          <rPr>
            <b/>
            <sz val="9"/>
            <color indexed="81"/>
            <rFont val="Tahoma"/>
            <family val="2"/>
            <charset val="238"/>
          </rPr>
          <t>FAKTURIRANA REAL, ODV-PRIV ALI ODBITI PRIV PO MJERNOM INSTRUMENTU (GRUPA 2019)</t>
        </r>
      </text>
    </comment>
  </commentList>
</comments>
</file>

<file path=xl/sharedStrings.xml><?xml version="1.0" encoding="utf-8"?>
<sst xmlns="http://schemas.openxmlformats.org/spreadsheetml/2006/main" count="460" uniqueCount="277">
  <si>
    <t xml:space="preserve"> </t>
  </si>
  <si>
    <t>VODOOPSKRBA I ODVODNJA  ZAPREŠIĆ d.o.o.</t>
  </si>
  <si>
    <t xml:space="preserve">SADRŽAJ:       </t>
  </si>
  <si>
    <r>
      <t>I.</t>
    </r>
    <r>
      <rPr>
        <sz val="7"/>
        <rFont val="Times New Roman"/>
        <family val="1"/>
        <charset val="238"/>
      </rPr>
      <t xml:space="preserve">     </t>
    </r>
    <r>
      <rPr>
        <sz val="12"/>
        <rFont val="Times New Roman"/>
        <family val="1"/>
        <charset val="238"/>
      </rPr>
      <t>UVOD</t>
    </r>
  </si>
  <si>
    <t>II. STRUKTURA ZAPOSLENIH I KORIŠTENJE RADNOG VREMENA</t>
  </si>
  <si>
    <r>
      <t>III.</t>
    </r>
    <r>
      <rPr>
        <sz val="7"/>
        <rFont val="Times New Roman"/>
        <family val="1"/>
        <charset val="238"/>
      </rPr>
      <t xml:space="preserve">   </t>
    </r>
    <r>
      <rPr>
        <sz val="12"/>
        <rFont val="Times New Roman"/>
        <family val="1"/>
        <charset val="238"/>
      </rPr>
      <t>KOLIČINSKI POKAZATELJI</t>
    </r>
  </si>
  <si>
    <t>IV. FINANCIJSKI REZULTATI POSLOVANJA</t>
  </si>
  <si>
    <t>GODIŠNJI IZVJEŠTAJ</t>
  </si>
  <si>
    <t>V. IZVJEŠTAJ O REZULTATIMA POSLOVANJA PO RADNIM JEDINICAMA</t>
  </si>
  <si>
    <t>GODIŠNJI IZVJEŠTAJ ZA 2025. GODINU</t>
  </si>
  <si>
    <t>ZA 2025. GODINU</t>
  </si>
  <si>
    <t>1. Broj zaposlenih</t>
  </si>
  <si>
    <t>Na dan 31.12.2025. godine Vodoopskrba i odvodnja Zaprešić d.o.o. ima 75 zaposlenih radnika 
što je jednako u odnosu na 01.01.2025. godine. 
U kvalifikacijskoj strukturi zaposlenih najveći dio čine radnici SSS sa 54,67 %, 
te KV radnici sa 17,33 % učešća.</t>
  </si>
  <si>
    <t>Tabela II. 1. - Pregled broja zaposlenih po stvarnoj kvalifikacijskoj strukturi</t>
  </si>
  <si>
    <t>STRUČNA
SPREMA</t>
  </si>
  <si>
    <t>Indeks
4/2</t>
  </si>
  <si>
    <t>01.01.2025.</t>
  </si>
  <si>
    <t>Struktura u</t>
  </si>
  <si>
    <t>31.12.2025.</t>
  </si>
  <si>
    <t>%</t>
  </si>
  <si>
    <t>DR.SC.</t>
  </si>
  <si>
    <t>VSS</t>
  </si>
  <si>
    <t>VŠS</t>
  </si>
  <si>
    <t>SSS</t>
  </si>
  <si>
    <t>NSS</t>
  </si>
  <si>
    <t>VKV</t>
  </si>
  <si>
    <t>KV</t>
  </si>
  <si>
    <t>NKV</t>
  </si>
  <si>
    <t>UKUPNO</t>
  </si>
  <si>
    <t>Od ukupnog broja zaposlenih na dan 31.12.2025. godine, 71 zaposlena osobe zaposlena je na  neodređeno vrijeme, te su 4 zaposlene osobe na određeno vrijeme.
Po spolnoj strukturi 68 (91 %) zaposlenih su muškarci, a 7 (9 %) zaposlenih su žene.</t>
  </si>
  <si>
    <t xml:space="preserve">Prosječna  mjesečna bruto plaća u Vodoopskrbi i odvodnji Zaprešić  d.o.o. u 2025. godini iznosila je 2.218 eura, istovremeno je  prosječna mjesečna bruto plaća na razini Republike Hrvatske  iznosila 2.016 eura. </t>
  </si>
  <si>
    <t>Prosječna mjesečna neto plaća  isplaćena u društvu Vodoopskrba i odvodnja Zaprešić d.o.o. u 2025. godini je iznosila  1.602 eura. Prosječna mjesečna neto plaća isplaćena na razini Republike Hrvatske u 2025. godini iznosila je 1.449 eura.</t>
  </si>
  <si>
    <t>Iz  navedenih podataka  je vidljivo da su isplaćene  plaće zaposlenih u društvu Vodoopskrba i odvodnja Zaprešić d.o.o. za 10% više od prosječnih isplaćenih plaća u pravnim osobama Republike Hrvatske.</t>
  </si>
  <si>
    <t>Porezi i doprinosi iz plaća</t>
  </si>
  <si>
    <t>2025.</t>
  </si>
  <si>
    <t>U nastavku se daje tabelarni pregled broja radnika po radnim jedinicama na dan 31.12.2025. godine.</t>
  </si>
  <si>
    <t>Tabela II. 2.</t>
  </si>
  <si>
    <t>RADNA JEDINICA</t>
  </si>
  <si>
    <t>PLAN 2025.</t>
  </si>
  <si>
    <t xml:space="preserve">   31.12.2025.</t>
  </si>
  <si>
    <t>Indeks       
  4/2</t>
  </si>
  <si>
    <t>Indeks       
  4/3</t>
  </si>
  <si>
    <t>RJ Tehnički poslovi</t>
  </si>
  <si>
    <t xml:space="preserve">    - Priprema i razvoj</t>
  </si>
  <si>
    <t xml:space="preserve">    - Kontrola kvalitete vode</t>
  </si>
  <si>
    <t>RJ Vodoopskrba</t>
  </si>
  <si>
    <t>RJ Odvodnja</t>
  </si>
  <si>
    <t>RJ Pročišćavanje</t>
  </si>
  <si>
    <t>RJ Zajednički poslovi - ured direktora</t>
  </si>
  <si>
    <t>SVEUKUPNO</t>
  </si>
  <si>
    <t xml:space="preserve">U 2025. godini zaposlen je dodatni djelatnik u odjelu Kontrole kvalitete vode zbog povećanog opsega posla od kada je Društvo uspostavilo vlastiti laboratorij za kontrolu pitke vode, te jedan djelatnik u RJ Pročišćavanje zbog pokretanje pročistača 3.biološkog stupnja. Istovremeno, na 31.12.2025. smanjenje je za 1 zaposlenika u odjelu Pripreme i razvoja i RJ Odvodnja zbog fluktuacije radnika. 
</t>
  </si>
  <si>
    <t>U nastavku se daje tabelarni pregled starosne strukture zaposlenih na dan 31.12.2025. godine</t>
  </si>
  <si>
    <t>Tabela II. 3.</t>
  </si>
  <si>
    <t xml:space="preserve"> GODINE STAROSTI</t>
  </si>
  <si>
    <t>OPIS</t>
  </si>
  <si>
    <t>19-24</t>
  </si>
  <si>
    <t>25-34</t>
  </si>
  <si>
    <t>35-44</t>
  </si>
  <si>
    <t>45-54</t>
  </si>
  <si>
    <t>55-65</t>
  </si>
  <si>
    <t>1</t>
  </si>
  <si>
    <t>udio u %</t>
  </si>
  <si>
    <t>Prema dobnoj strukturi najveće učešće imaju radnici između 45-54 godine (36%), radnici između 35-44 godina (25%), te radnici između 55-65 godine (16%). Učešće radne snage mlađe dobne skupine do 24 godine iznosi 8%.</t>
  </si>
  <si>
    <t>U nastavku se može vidjeti prosječni minuli rad i prosječna starost zaposlenih po stručnim spremama.</t>
  </si>
  <si>
    <t>Tabela II. 4.</t>
  </si>
  <si>
    <t>STRUČNA  SPREMA</t>
  </si>
  <si>
    <t>Prosj.minuli rad</t>
  </si>
  <si>
    <t>Prosječna starost</t>
  </si>
  <si>
    <t>(godina)</t>
  </si>
  <si>
    <t>DR.SC</t>
  </si>
  <si>
    <t>Prosječna starosna dob zaposlenih je 43 godina, a prosječni minuli rad 22 godine.</t>
  </si>
  <si>
    <t>2.  Korištenje radnog vremena</t>
  </si>
  <si>
    <t>Tabela II. 5.</t>
  </si>
  <si>
    <t>Red.br.</t>
  </si>
  <si>
    <t xml:space="preserve">            Struktura sati</t>
  </si>
  <si>
    <t>Sati</t>
  </si>
  <si>
    <t>Struktura</t>
  </si>
  <si>
    <t>Indeks</t>
  </si>
  <si>
    <t>2024.</t>
  </si>
  <si>
    <t>u %</t>
  </si>
  <si>
    <t>5/3</t>
  </si>
  <si>
    <t>1.</t>
  </si>
  <si>
    <t>Redovan rad</t>
  </si>
  <si>
    <t>2.</t>
  </si>
  <si>
    <t>Prekovremeni rad</t>
  </si>
  <si>
    <t>3.</t>
  </si>
  <si>
    <t>Noćni rad</t>
  </si>
  <si>
    <t>4.</t>
  </si>
  <si>
    <t>Rad na dane tjednog odmora - nedjelja</t>
  </si>
  <si>
    <t>5.</t>
  </si>
  <si>
    <t>Rad na državne praznike i blagdane</t>
  </si>
  <si>
    <t>6.</t>
  </si>
  <si>
    <t>Smjenski rad</t>
  </si>
  <si>
    <t>-</t>
  </si>
  <si>
    <t>I.</t>
  </si>
  <si>
    <t>Efektivni sati rada</t>
  </si>
  <si>
    <t>7.</t>
  </si>
  <si>
    <t>Godišnji odmori</t>
  </si>
  <si>
    <t>8.</t>
  </si>
  <si>
    <t>Državni praznici i blagdani</t>
  </si>
  <si>
    <t>9.</t>
  </si>
  <si>
    <t>Plaćeni dopust</t>
  </si>
  <si>
    <t>10.</t>
  </si>
  <si>
    <t>Bolovanje na teret poduzeća</t>
  </si>
  <si>
    <t>II.</t>
  </si>
  <si>
    <t>Sati naknade</t>
  </si>
  <si>
    <t>11.</t>
  </si>
  <si>
    <t>Bolovanje na teret HZZO</t>
  </si>
  <si>
    <t>12.</t>
  </si>
  <si>
    <t>Rodiljni, roditeljski, očinski dopust</t>
  </si>
  <si>
    <t>13.</t>
  </si>
  <si>
    <t>Neopravdani izostanci</t>
  </si>
  <si>
    <t>14.</t>
  </si>
  <si>
    <t>Ostalo (dežurstvo kod kuće)</t>
  </si>
  <si>
    <t>III.</t>
  </si>
  <si>
    <t>Ostali sati</t>
  </si>
  <si>
    <t>IV.</t>
  </si>
  <si>
    <t>Sveukupno sati</t>
  </si>
  <si>
    <t>(I.+II.+III.)</t>
  </si>
  <si>
    <t xml:space="preserve">U strukturi korištenja radnog vremena  udio efektivnih sati rada iznosi 57,62 %, sati naknada  iznose 13,73%, te ostali sati 28,66%. Udio redovnog rada u efektivnim satima rada  u 2025. iznosi 93,12%, a ostali efektivni sati rada odnose se na prekovremeni rad, noćni rad, te rad u dane tjednog odmora, državnih praznika i blagdana. Sati prekovremenog rada u 2025. su manji za 15 % u odnosu na 2024. godinu. </t>
  </si>
  <si>
    <r>
      <t xml:space="preserve">Ukupan broj </t>
    </r>
    <r>
      <rPr>
        <b/>
        <sz val="11"/>
        <rFont val="Times New Roman"/>
        <family val="1"/>
      </rPr>
      <t>sati naknada</t>
    </r>
    <r>
      <rPr>
        <sz val="11"/>
        <rFont val="Times New Roman"/>
        <family val="1"/>
        <charset val="238"/>
      </rPr>
      <t xml:space="preserve"> u 2025. godini u blagom je porastu u odnosu na broj sati naknada  2024. godine na što najveći utjecaj imaju sati bolovanja na teret poduzeća.</t>
    </r>
  </si>
  <si>
    <r>
      <t>Ukupan broj</t>
    </r>
    <r>
      <rPr>
        <b/>
        <sz val="11"/>
        <rFont val="Times New Roman"/>
        <family val="1"/>
      </rPr>
      <t xml:space="preserve"> ostalih sati </t>
    </r>
    <r>
      <rPr>
        <sz val="11"/>
        <rFont val="Times New Roman"/>
        <family val="1"/>
        <charset val="238"/>
      </rPr>
      <t>u 2025. godini povećan je u odnosu na 2024. a najveći utjecaj imaju nacionalne mjere koje se odnose na rodiljni, roditeljski i očinski dopust.   Sati bolovanja na teret HZZO-a  u padu za  za 34 % u odnosu na 2024.</t>
    </r>
  </si>
  <si>
    <t xml:space="preserve">II.    KOLIČINSKI  POKAZATELJI </t>
  </si>
  <si>
    <t>Tabela  II. 1.</t>
  </si>
  <si>
    <t>Red. Broj</t>
  </si>
  <si>
    <t>Elementi</t>
  </si>
  <si>
    <t>Jed. mjere</t>
  </si>
  <si>
    <t>OSTVARENO 2024.</t>
  </si>
  <si>
    <t>PLAN 
2025.</t>
  </si>
  <si>
    <t>OSTVARENO 2025.</t>
  </si>
  <si>
    <r>
      <t xml:space="preserve">Indeks
</t>
    </r>
    <r>
      <rPr>
        <sz val="10"/>
        <rFont val="Times New Roman CE"/>
        <charset val="238"/>
      </rPr>
      <t>ostv</t>
    </r>
    <r>
      <rPr>
        <sz val="8"/>
        <rFont val="Times New Roman CE"/>
        <charset val="238"/>
      </rPr>
      <t xml:space="preserve"> '25. / 
ostv '24.</t>
    </r>
  </si>
  <si>
    <r>
      <t xml:space="preserve">Indeks
</t>
    </r>
    <r>
      <rPr>
        <sz val="8"/>
        <rFont val="Times New Roman CE"/>
        <charset val="238"/>
      </rPr>
      <t>ostv '25. / 
plan '25.</t>
    </r>
  </si>
  <si>
    <t>4=3/1</t>
  </si>
  <si>
    <t>5=3/2</t>
  </si>
  <si>
    <t xml:space="preserve">     VODOOPSKRBA</t>
  </si>
  <si>
    <t>Ukupno zahvaćena voda  na vodocrpilištu Šibice i  ukupno preuzeta voda od drugog javnog isporučitelja</t>
  </si>
  <si>
    <t>a)</t>
  </si>
  <si>
    <t>Zahvaćena voda na  vodocrpilištu Šibice (mjerač HV)</t>
  </si>
  <si>
    <t>m3</t>
  </si>
  <si>
    <t>b)</t>
  </si>
  <si>
    <t xml:space="preserve">Preuzeta voda od drugog isporučitelja (mm Luka) </t>
  </si>
  <si>
    <t>Ukupno predana voda u distribuciju</t>
  </si>
  <si>
    <t>DISTRIBUCIJA VODE ZAPREŠIĆ</t>
  </si>
  <si>
    <t>Ukupno prodana (isporučena) voda</t>
  </si>
  <si>
    <t>Kućanstva</t>
  </si>
  <si>
    <t>Nisu kućanstva</t>
  </si>
  <si>
    <t>c)</t>
  </si>
  <si>
    <t>Isporučena voda drugom javnom isporučitelju  - Zagorski vodovod Zabok - mjerno mjesto  Veliki Vrh</t>
  </si>
  <si>
    <t>d)</t>
  </si>
  <si>
    <t>Isporučena voda drugom javnom isporučitelju  - Zagorski vodovod Zabok -  Domahovo, Strmec, Dubravica</t>
  </si>
  <si>
    <t>Gubici</t>
  </si>
  <si>
    <t>Gubici u % (u odnosu na zahvaćenu i preuzetu vodu )</t>
  </si>
  <si>
    <t>Broj korisnika - fiksni dio</t>
  </si>
  <si>
    <t>kom</t>
  </si>
  <si>
    <t>IZGRADNJA VODOVODNIH I KANALSKIH PRIKLJUČAKA</t>
  </si>
  <si>
    <t xml:space="preserve">Vodovodni priključci </t>
  </si>
  <si>
    <t>Kanalski priključci</t>
  </si>
  <si>
    <t xml:space="preserve">     ODVODNJA</t>
  </si>
  <si>
    <t>Odvodnja i pročišćavanje prema
potrošnji vode</t>
  </si>
  <si>
    <t xml:space="preserve">Domaćinstva </t>
  </si>
  <si>
    <t>Gospodarstvo</t>
  </si>
  <si>
    <t>Odvodnja i pročišćavanje prema mjernom
instrumentu</t>
  </si>
  <si>
    <t xml:space="preserve">Gospodarstvo </t>
  </si>
  <si>
    <t>Čišćenje sabirnih jama</t>
  </si>
  <si>
    <t>I. zona</t>
  </si>
  <si>
    <t>odvoz</t>
  </si>
  <si>
    <t>II. zona</t>
  </si>
  <si>
    <t>Održavanje slivnika</t>
  </si>
  <si>
    <t>Redovito čišćenje</t>
  </si>
  <si>
    <t>Interventno čišćenje</t>
  </si>
  <si>
    <t>Odštopavanje i ispiranje oborinske odvodnje</t>
  </si>
  <si>
    <t>sat</t>
  </si>
  <si>
    <t>III. REZULTAT POSLOVANJA  ZA  2025. GODINU</t>
  </si>
  <si>
    <t>1.        RAČUN DOBITI ZA 2025. GODINU</t>
  </si>
  <si>
    <t>Tabela III. 1.</t>
  </si>
  <si>
    <t>Red.
broj</t>
  </si>
  <si>
    <t>POZICIJA</t>
  </si>
  <si>
    <t>OSTVARENO 
2024.
EUR</t>
  </si>
  <si>
    <t>PLAN
2025.
EUR</t>
  </si>
  <si>
    <t>OSTVARENO 2025.
EUR</t>
  </si>
  <si>
    <t>Indeks
5/3</t>
  </si>
  <si>
    <t>Indeks
5/4</t>
  </si>
  <si>
    <t>POSLOVNI PRIHODI</t>
  </si>
  <si>
    <t xml:space="preserve">Prihodi od obavljanja djelatnosti </t>
  </si>
  <si>
    <t>Ostali poslovni prihodi</t>
  </si>
  <si>
    <t>POSLOVNI RASHODI</t>
  </si>
  <si>
    <t>Troškovi materijala i trgovačke robe</t>
  </si>
  <si>
    <t>Troškovi energije</t>
  </si>
  <si>
    <t>Ostali  troškovi vanjskih usluga</t>
  </si>
  <si>
    <t>Troškovi osoblja</t>
  </si>
  <si>
    <t>Amortizacija</t>
  </si>
  <si>
    <t>Vrijednosno usklađenje potraživanja</t>
  </si>
  <si>
    <t>Troškovi rezerviranja</t>
  </si>
  <si>
    <t>Ostali troškovi poslovanja</t>
  </si>
  <si>
    <t>DOBIT/GUBITAK IZ POSL.AKT.</t>
  </si>
  <si>
    <t xml:space="preserve">FINANCIJSKI PRIHODI  </t>
  </si>
  <si>
    <t>Prihodi od kamata i naplaćenih kamata po ovrhama</t>
  </si>
  <si>
    <t>V.</t>
  </si>
  <si>
    <t xml:space="preserve">FINANCIJSKI RASHODI </t>
  </si>
  <si>
    <t>Zatezne kamate i kamate na kredite</t>
  </si>
  <si>
    <t>VI.</t>
  </si>
  <si>
    <t>DOBIT/GUBITAK IZ FINANC.AKT.</t>
  </si>
  <si>
    <t>VII.</t>
  </si>
  <si>
    <t xml:space="preserve">UKUPNI PRIHODI </t>
  </si>
  <si>
    <t>VIII.</t>
  </si>
  <si>
    <t xml:space="preserve">UKUPNI RASHODI </t>
  </si>
  <si>
    <t>IX.</t>
  </si>
  <si>
    <t xml:space="preserve"> DOBIT PRIJE OPOREZIVANJA</t>
  </si>
  <si>
    <t>2. SPECIFIKACIJA PRIHODA ZA 2025. GODINU</t>
  </si>
  <si>
    <t>Tabela III. 2.</t>
  </si>
  <si>
    <t>FINANCIJSKI PRIHODI</t>
  </si>
  <si>
    <t xml:space="preserve">   ELEMENTI</t>
  </si>
  <si>
    <t>A.</t>
  </si>
  <si>
    <t>POSLOVNI PRIHODI (I.+II.)</t>
  </si>
  <si>
    <t>PRIHODI OD OBAVLJANJA DJELATNOSTI</t>
  </si>
  <si>
    <t>Prihod iz cijene vodne usluge</t>
  </si>
  <si>
    <t>Vodoopskrba</t>
  </si>
  <si>
    <t>Odvodnja</t>
  </si>
  <si>
    <t>Pročišćavanje</t>
  </si>
  <si>
    <t>Korekcija cijene vodne usluge</t>
  </si>
  <si>
    <t>Prihodi od usluga</t>
  </si>
  <si>
    <t>Prihodi od raznih usluga vodoopskrbe</t>
  </si>
  <si>
    <t xml:space="preserve">Prihodi od raznih usluga u odvodnji </t>
  </si>
  <si>
    <t>Prihodi od priključaka</t>
  </si>
  <si>
    <t>Prihodi s osnove upotrebe vlastitih usluga za investicije</t>
  </si>
  <si>
    <t>Prihodi od  prodane  robe sa skladišta - Zaprešić d.o.o.</t>
  </si>
  <si>
    <t>Prihodi od naplata šteta i refundacija</t>
  </si>
  <si>
    <t>Prihodi od tuđeg financiranja za obračunatu amortizaciju</t>
  </si>
  <si>
    <t>Prihod od tuđeg financiranja za pokriće ostatka knjig.vrijednosti rashodovane opreme na CUPOV-u</t>
  </si>
  <si>
    <t>OSTALI POSLOVNI PRIHODI</t>
  </si>
  <si>
    <t>Prihodi od naplaćenih potraživanja iz prethodnih razdoblja i naplaćenih troškova javnih bilježnika</t>
  </si>
  <si>
    <t>Prihodi od usluga obračuna naknada</t>
  </si>
  <si>
    <t>Ostali nespomenuti poslovni prihodi</t>
  </si>
  <si>
    <t>B.</t>
  </si>
  <si>
    <t>C.</t>
  </si>
  <si>
    <t>UKUPNI PRIHODI  (A+B)</t>
  </si>
  <si>
    <t>3. SPECIFIKACIJA RASHODA ZA 2025. GODINU</t>
  </si>
  <si>
    <t>Tabela III. 3.</t>
  </si>
  <si>
    <t>Materijalni troškovi</t>
  </si>
  <si>
    <t>1.a.</t>
  </si>
  <si>
    <t>Materijal za izradu, popravak i održavanje</t>
  </si>
  <si>
    <t>Ostali potrošni materijal</t>
  </si>
  <si>
    <t xml:space="preserve">Trošak sitnog inventara i autoguma </t>
  </si>
  <si>
    <t>Troškovi trg. robe (prodano Zaprešić d.o.o.)</t>
  </si>
  <si>
    <t>1.b.</t>
  </si>
  <si>
    <t>Električna energija</t>
  </si>
  <si>
    <t>Gorivo (benzin, plin)</t>
  </si>
  <si>
    <t>1.c.</t>
  </si>
  <si>
    <t>Ostali vanjski troškovi - usluge</t>
  </si>
  <si>
    <t>Tekuće i investicijsko održavanje</t>
  </si>
  <si>
    <t>Usluge pri izradi dobara i obavljanju usluga</t>
  </si>
  <si>
    <t>Neto plaće</t>
  </si>
  <si>
    <t>Doprinosi na plaće</t>
  </si>
  <si>
    <t>Vrijednosno usklađenje kratk. potraž.</t>
  </si>
  <si>
    <t>Premije osiguranja</t>
  </si>
  <si>
    <t>Naknade zaposlenima</t>
  </si>
  <si>
    <t>Bankovne usluge i platni promet</t>
  </si>
  <si>
    <t>Ostali razni troškovi poslovanja</t>
  </si>
  <si>
    <t>Ostali razni troškovi poslovanja - rashod opreme (CUPOV-ostatak knjig.vrijednosti sredstava)</t>
  </si>
  <si>
    <t>Troškovi zajedničkih funkcija Zaprešić d.o.o.</t>
  </si>
  <si>
    <t>FINANCIJSKI RASHODI</t>
  </si>
  <si>
    <t>Kamata po ugovoru o zajmu</t>
  </si>
  <si>
    <t>Negativne tečajne razlike</t>
  </si>
  <si>
    <t>UKUPNI RASHODI</t>
  </si>
  <si>
    <t>4. STRUKTURA PRIHODA U 2025. GODINI</t>
  </si>
  <si>
    <t>Tabela IV.4.</t>
  </si>
  <si>
    <t>Red.</t>
  </si>
  <si>
    <t>OSTVARENO</t>
  </si>
  <si>
    <t>UDIO</t>
  </si>
  <si>
    <t>broj</t>
  </si>
  <si>
    <t>2024. 
(EUR)</t>
  </si>
  <si>
    <t>2025.
(EUR)</t>
  </si>
  <si>
    <t>5. STRUKTURA RASHODA U 2025. GODINI</t>
  </si>
  <si>
    <t>Tabela IV.5.</t>
  </si>
  <si>
    <t>2024.
(EUR)</t>
  </si>
  <si>
    <t>Vrijednosno usklađenje kratk.potraž.</t>
  </si>
  <si>
    <t>UKUPNI RASHODI (A+B)</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</si>
</sst>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 _k_n_-;\-* #,##0.00\ _k_n_-;_-* &quot;-&quot;??\ _k_n_-;_-@_-"/>
    <numFmt numFmtId="165" formatCode="###\ ###\ ##0.00"/>
    <numFmt numFmtId="166" formatCode="#,##0.00_ ;\-#,##0.00\ "/>
    <numFmt numFmtId="167" formatCode="#,##0_ ;\-#,##0\ "/>
    <numFmt numFmtId="168" formatCode="###\ ###\ ##0"/>
    <numFmt numFmtId="169" formatCode="_-* #,##0.0\ _k_n_-;\-* #,##0.0\ _k_n_-;_-* &quot;-&quot;?\ _k_n_-;_-@_-"/>
    <numFmt numFmtId="170" formatCode="#\ ###\ ###\ ##0"/>
    <numFmt numFmtId="171" formatCode="#\ ###\ ##0"/>
    <numFmt numFmtId="172" formatCode="#,##0.0"/>
    <numFmt numFmtId="173" formatCode="_-* #,##0.00\ &quot;kn&quot;_-;\-* #,##0.00\ &quot;kn&quot;_-;_-* &quot;-&quot;??\ &quot;kn&quot;_-;_-@_-"/>
  </numFmts>
  <fonts count="67">
    <font>
      <sz val="11"/>
      <color theme="1"/>
      <name val="Calibri"/>
      <family val="2"/>
      <charset val="238"/>
      <scheme val="minor"/>
    </font>
    <font>
      <sz val="11"/>
      <color theme="1"/>
      <name val="Calibri"/>
      <family val="2"/>
      <charset val="238"/>
      <scheme val="minor"/>
    </font>
    <font>
      <sz val="10"/>
      <name val="Arial"/>
      <charset val="238"/>
    </font>
    <font>
      <sz val="9"/>
      <name val="Arial"/>
      <family val="2"/>
      <charset val="238"/>
    </font>
    <font>
      <b/>
      <sz val="10"/>
      <name val="Arial"/>
      <family val="2"/>
      <charset val="238"/>
    </font>
    <font>
      <b/>
      <sz val="20"/>
      <name val="Times New Roman"/>
      <family val="1"/>
      <charset val="238"/>
    </font>
    <font>
      <b/>
      <sz val="18"/>
      <name val="Times New Roman"/>
      <family val="1"/>
      <charset val="238"/>
    </font>
    <font>
      <b/>
      <u/>
      <sz val="15"/>
      <name val="Times New Roman"/>
      <family val="1"/>
      <charset val="238"/>
    </font>
    <font>
      <sz val="15"/>
      <name val="Times New Roman"/>
      <family val="1"/>
      <charset val="238"/>
    </font>
    <font>
      <b/>
      <sz val="12"/>
      <name val="Times New Roman"/>
      <family val="1"/>
      <charset val="238"/>
    </font>
    <font>
      <sz val="12"/>
      <name val="Times New Roman"/>
      <family val="1"/>
      <charset val="238"/>
    </font>
    <font>
      <sz val="7"/>
      <name val="Times New Roman"/>
      <family val="1"/>
      <charset val="238"/>
    </font>
    <font>
      <sz val="10"/>
      <name val="Arial"/>
      <family val="2"/>
      <charset val="238"/>
    </font>
    <font>
      <sz val="11"/>
      <name val="Times New Roman CE"/>
      <family val="1"/>
      <charset val="238"/>
    </font>
    <font>
      <sz val="10"/>
      <name val="Times New Roman CE"/>
      <family val="1"/>
      <charset val="238"/>
    </font>
    <font>
      <sz val="10"/>
      <name val="Arial"/>
      <family val="2"/>
    </font>
    <font>
      <sz val="8"/>
      <name val="Arial"/>
      <family val="2"/>
      <charset val="238"/>
    </font>
    <font>
      <sz val="8"/>
      <name val="Calibri"/>
      <family val="2"/>
      <charset val="238"/>
      <scheme val="minor"/>
    </font>
    <font>
      <b/>
      <sz val="11"/>
      <name val="CG Times"/>
      <family val="1"/>
    </font>
    <font>
      <sz val="8"/>
      <name val="Times New Roman CE"/>
      <family val="1"/>
      <charset val="238"/>
    </font>
    <font>
      <sz val="11"/>
      <name val="Calibri"/>
      <family val="2"/>
      <charset val="238"/>
      <scheme val="minor"/>
    </font>
    <font>
      <b/>
      <sz val="11"/>
      <name val="Times New Roman CE"/>
      <family val="1"/>
      <charset val="238"/>
    </font>
    <font>
      <sz val="11"/>
      <name val="Arial"/>
      <family val="2"/>
    </font>
    <font>
      <sz val="11"/>
      <name val="Arial"/>
      <family val="2"/>
      <charset val="238"/>
    </font>
    <font>
      <b/>
      <sz val="11"/>
      <name val="Times New Roman CE"/>
      <charset val="238"/>
    </font>
    <font>
      <sz val="11"/>
      <name val="Times New Roman"/>
      <family val="1"/>
      <charset val="238"/>
    </font>
    <font>
      <b/>
      <sz val="11"/>
      <name val="Arial"/>
      <family val="2"/>
      <charset val="238"/>
    </font>
    <font>
      <b/>
      <sz val="11"/>
      <name val="Calibri"/>
      <family val="2"/>
      <charset val="238"/>
      <scheme val="minor"/>
    </font>
    <font>
      <b/>
      <sz val="11"/>
      <name val="Times New Roman"/>
      <family val="1"/>
      <charset val="238"/>
    </font>
    <font>
      <sz val="11"/>
      <name val="Times New Roman"/>
      <family val="1"/>
    </font>
    <font>
      <sz val="10"/>
      <color rgb="FFFF0000"/>
      <name val="CG Times"/>
      <family val="1"/>
    </font>
    <font>
      <sz val="10"/>
      <color rgb="FFFF0000"/>
      <name val="Times New Roman CE"/>
      <family val="1"/>
      <charset val="238"/>
    </font>
    <font>
      <sz val="9"/>
      <name val="Times New Roman CE"/>
      <family val="1"/>
      <charset val="238"/>
    </font>
    <font>
      <sz val="11"/>
      <color rgb="FFFF0000"/>
      <name val="Times New Roman"/>
      <family val="1"/>
      <charset val="238"/>
    </font>
    <font>
      <sz val="11"/>
      <color rgb="FFFF0000"/>
      <name val="Arial"/>
      <family val="2"/>
      <charset val="238"/>
    </font>
    <font>
      <sz val="9"/>
      <name val="Calibri"/>
      <family val="2"/>
      <charset val="238"/>
      <scheme val="minor"/>
    </font>
    <font>
      <sz val="9"/>
      <color rgb="FFFF0000"/>
      <name val="Arial"/>
      <family val="2"/>
      <charset val="238"/>
    </font>
    <font>
      <sz val="11"/>
      <name val="Times New Roman CE"/>
      <charset val="238"/>
    </font>
    <font>
      <sz val="11"/>
      <color rgb="FFFF0000"/>
      <name val="Times New Roman CE"/>
      <family val="1"/>
      <charset val="238"/>
    </font>
    <font>
      <sz val="11"/>
      <color rgb="FFFF0000"/>
      <name val="Arial"/>
      <family val="2"/>
    </font>
    <font>
      <sz val="11"/>
      <color indexed="10"/>
      <name val="Arial"/>
      <family val="2"/>
      <charset val="238"/>
    </font>
    <font>
      <sz val="9"/>
      <color indexed="10"/>
      <name val="Arial"/>
      <family val="2"/>
      <charset val="238"/>
    </font>
    <font>
      <sz val="10"/>
      <name val="Times New Roman"/>
      <family val="1"/>
      <charset val="238"/>
    </font>
    <font>
      <b/>
      <sz val="10"/>
      <name val="Times New Roman"/>
      <family val="1"/>
      <charset val="238"/>
    </font>
    <font>
      <sz val="8"/>
      <name val="Times New Roman"/>
      <family val="1"/>
      <charset val="238"/>
    </font>
    <font>
      <b/>
      <sz val="11"/>
      <name val="Times New Roman"/>
      <family val="1"/>
    </font>
    <font>
      <b/>
      <sz val="9"/>
      <color indexed="81"/>
      <name val="Tahoma"/>
      <family val="2"/>
      <charset val="238"/>
    </font>
    <font>
      <b/>
      <sz val="10"/>
      <name val="Times New Roman CE"/>
      <family val="1"/>
      <charset val="238"/>
    </font>
    <font>
      <sz val="10"/>
      <name val="Times New Roman CE"/>
      <charset val="238"/>
    </font>
    <font>
      <b/>
      <sz val="10"/>
      <name val="Times New Roman CE"/>
      <charset val="238"/>
    </font>
    <font>
      <sz val="8"/>
      <name val="Times New Roman CE"/>
      <charset val="238"/>
    </font>
    <font>
      <b/>
      <sz val="11"/>
      <name val="Arial"/>
      <family val="2"/>
    </font>
    <font>
      <strike/>
      <sz val="10"/>
      <name val="Times New Roman CE"/>
      <family val="1"/>
      <charset val="238"/>
    </font>
    <font>
      <sz val="10"/>
      <color indexed="10"/>
      <name val="Times New Roman CE"/>
      <family val="1"/>
      <charset val="238"/>
    </font>
    <font>
      <b/>
      <sz val="9"/>
      <name val="Times New Roman CE"/>
      <family val="1"/>
      <charset val="238"/>
    </font>
    <font>
      <b/>
      <sz val="8"/>
      <name val="Times New Roman CE"/>
      <family val="1"/>
      <charset val="238"/>
    </font>
    <font>
      <sz val="9"/>
      <name val="Times New Roman CE"/>
      <charset val="238"/>
    </font>
    <font>
      <b/>
      <sz val="9"/>
      <name val="Arial"/>
      <family val="2"/>
      <charset val="238"/>
    </font>
    <font>
      <b/>
      <sz val="9"/>
      <name val="Times New Roman"/>
      <family val="1"/>
      <charset val="238"/>
    </font>
    <font>
      <sz val="9"/>
      <name val="Times New Roman"/>
      <family val="1"/>
      <charset val="238"/>
    </font>
    <font>
      <i/>
      <sz val="9"/>
      <name val="Times New Roman CE"/>
      <charset val="238"/>
    </font>
    <font>
      <sz val="7"/>
      <name val="Arial"/>
      <family val="2"/>
    </font>
    <font>
      <sz val="8"/>
      <name val="Arial"/>
      <family val="2"/>
    </font>
    <font>
      <b/>
      <sz val="9"/>
      <name val="Times New Roman CE"/>
      <charset val="238"/>
    </font>
    <font>
      <i/>
      <sz val="9"/>
      <name val="Times New Roman CE"/>
      <family val="1"/>
      <charset val="238"/>
    </font>
    <font>
      <i/>
      <sz val="10"/>
      <name val="Arial"/>
      <family val="2"/>
      <charset val="238"/>
    </font>
    <font>
      <b/>
      <sz val="8"/>
      <name val="Times New Roman"/>
      <family val="1"/>
      <charset val="238"/>
    </font>
  </fonts>
  <fills count="5">
    <fill>
      <patternFill patternType="none"/>
    </fill>
    <fill>
      <patternFill patternType="gray125"/>
    </fill>
    <fill>
      <patternFill patternType="solid">
        <fgColor indexed="26"/>
      </patternFill>
    </fill>
    <fill>
      <patternFill patternType="solid">
        <fgColor indexed="9"/>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top style="double">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hair">
        <color indexed="64"/>
      </top>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diagonal/>
    </border>
  </borders>
  <cellStyleXfs count="20">
    <xf numFmtId="0" fontId="0" fillId="0" borderId="0"/>
    <xf numFmtId="0" fontId="2" fillId="0" borderId="0"/>
    <xf numFmtId="0" fontId="12" fillId="2" borderId="8" applyNumberFormat="0" applyFont="0" applyAlignment="0" applyProtection="0"/>
    <xf numFmtId="0" fontId="12" fillId="2" borderId="8" applyNumberFormat="0" applyFont="0" applyAlignment="0" applyProtection="0"/>
    <xf numFmtId="164" fontId="12" fillId="0" borderId="0" applyFont="0" applyFill="0" applyBorder="0" applyAlignment="0" applyProtection="0"/>
    <xf numFmtId="0" fontId="13" fillId="0" borderId="0"/>
    <xf numFmtId="0" fontId="12" fillId="0" borderId="0"/>
    <xf numFmtId="0" fontId="13" fillId="0" borderId="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 fillId="0" borderId="0"/>
    <xf numFmtId="0" fontId="15" fillId="0" borderId="0"/>
    <xf numFmtId="164" fontId="12" fillId="0" borderId="0" applyFont="0" applyFill="0" applyBorder="0" applyAlignment="0" applyProtection="0"/>
    <xf numFmtId="0" fontId="1" fillId="0" borderId="0"/>
    <xf numFmtId="0" fontId="12" fillId="0" borderId="0"/>
    <xf numFmtId="0" fontId="14" fillId="0" borderId="0">
      <protection locked="0"/>
    </xf>
    <xf numFmtId="0" fontId="12" fillId="2" borderId="8" applyNumberFormat="0" applyFont="0" applyAlignment="0" applyProtection="0"/>
    <xf numFmtId="173" fontId="12" fillId="0" borderId="0" applyFont="0" applyFill="0" applyBorder="0" applyAlignment="0" applyProtection="0"/>
    <xf numFmtId="164" fontId="12" fillId="0" borderId="0" applyFont="0" applyFill="0" applyBorder="0" applyAlignment="0" applyProtection="0"/>
  </cellStyleXfs>
  <cellXfs count="820">
    <xf numFmtId="0" fontId="0" fillId="0" borderId="0" xfId="0"/>
    <xf numFmtId="0" fontId="2" fillId="0" borderId="0" xfId="1"/>
    <xf numFmtId="0" fontId="5"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xf>
    <xf numFmtId="0" fontId="9" fillId="0" borderId="0" xfId="1" applyFont="1" applyAlignment="1">
      <alignment vertical="center"/>
    </xf>
    <xf numFmtId="0" fontId="16" fillId="0" borderId="0" xfId="1" applyFont="1"/>
    <xf numFmtId="0" fontId="18" fillId="0" borderId="0" xfId="5" applyFont="1"/>
    <xf numFmtId="0" fontId="13" fillId="0" borderId="0" xfId="5"/>
    <xf numFmtId="0" fontId="21" fillId="0" borderId="0" xfId="5" applyFont="1"/>
    <xf numFmtId="0" fontId="2" fillId="0" borderId="0" xfId="1" applyBorder="1"/>
    <xf numFmtId="0" fontId="13" fillId="0" borderId="0" xfId="5" applyFont="1" applyAlignment="1">
      <alignment horizontal="left" vertical="top" wrapText="1"/>
    </xf>
    <xf numFmtId="0" fontId="22" fillId="0" borderId="0" xfId="1" applyFont="1" applyBorder="1"/>
    <xf numFmtId="0" fontId="22" fillId="0" borderId="0" xfId="1" applyFont="1"/>
    <xf numFmtId="0" fontId="23" fillId="0" borderId="0" xfId="1" applyFont="1"/>
    <xf numFmtId="0" fontId="13" fillId="0" borderId="0" xfId="5" applyFont="1"/>
    <xf numFmtId="9" fontId="13" fillId="0" borderId="0" xfId="5" applyNumberFormat="1" applyFont="1"/>
    <xf numFmtId="0" fontId="24" fillId="3" borderId="0" xfId="5" applyFont="1" applyFill="1" applyBorder="1" applyAlignment="1">
      <alignment horizontal="center" wrapText="1"/>
    </xf>
    <xf numFmtId="0" fontId="21" fillId="3" borderId="1" xfId="5" applyFont="1" applyFill="1" applyBorder="1" applyAlignment="1">
      <alignment horizontal="center"/>
    </xf>
    <xf numFmtId="0" fontId="24" fillId="3" borderId="0" xfId="5" applyFont="1" applyFill="1" applyBorder="1" applyAlignment="1">
      <alignment horizontal="center"/>
    </xf>
    <xf numFmtId="0" fontId="24" fillId="3" borderId="11" xfId="5" applyFont="1" applyFill="1" applyBorder="1" applyAlignment="1">
      <alignment horizontal="center"/>
    </xf>
    <xf numFmtId="0" fontId="13" fillId="0" borderId="6" xfId="5" applyFont="1" applyBorder="1" applyAlignment="1">
      <alignment horizontal="center" vertical="center"/>
    </xf>
    <xf numFmtId="0" fontId="13" fillId="0" borderId="7" xfId="5" applyFont="1" applyBorder="1" applyAlignment="1">
      <alignment horizontal="center" vertical="center"/>
    </xf>
    <xf numFmtId="0" fontId="13" fillId="0" borderId="0" xfId="5" applyFont="1" applyBorder="1" applyAlignment="1">
      <alignment horizontal="center" vertical="center"/>
    </xf>
    <xf numFmtId="0" fontId="13" fillId="0" borderId="12" xfId="5" applyFont="1" applyFill="1" applyBorder="1" applyAlignment="1">
      <alignment horizontal="center"/>
    </xf>
    <xf numFmtId="0" fontId="13" fillId="0" borderId="13" xfId="5" applyFont="1" applyFill="1" applyBorder="1" applyAlignment="1">
      <alignment horizontal="center" vertical="center"/>
    </xf>
    <xf numFmtId="165" fontId="13" fillId="0" borderId="14" xfId="5" applyNumberFormat="1" applyFont="1" applyFill="1" applyBorder="1" applyAlignment="1">
      <alignment horizontal="center"/>
    </xf>
    <xf numFmtId="3" fontId="13" fillId="0" borderId="15" xfId="8" applyNumberFormat="1" applyFont="1" applyFill="1" applyBorder="1" applyAlignment="1">
      <alignment horizontal="center"/>
    </xf>
    <xf numFmtId="3" fontId="13" fillId="0" borderId="0" xfId="8" applyNumberFormat="1" applyFont="1" applyFill="1" applyBorder="1" applyAlignment="1">
      <alignment horizontal="center"/>
    </xf>
    <xf numFmtId="0" fontId="22" fillId="0" borderId="0" xfId="1" applyFont="1" applyFill="1"/>
    <xf numFmtId="0" fontId="23" fillId="0" borderId="0" xfId="1" applyFont="1" applyFill="1"/>
    <xf numFmtId="0" fontId="20" fillId="0" borderId="0" xfId="1" applyFont="1" applyFill="1" applyAlignment="1">
      <alignment horizontal="left"/>
    </xf>
    <xf numFmtId="0" fontId="13" fillId="0" borderId="14" xfId="5" applyFont="1" applyFill="1" applyBorder="1" applyAlignment="1">
      <alignment horizontal="center"/>
    </xf>
    <xf numFmtId="1" fontId="13" fillId="0" borderId="15" xfId="5" applyNumberFormat="1" applyFont="1" applyFill="1" applyBorder="1" applyAlignment="1">
      <alignment horizontal="center"/>
    </xf>
    <xf numFmtId="165" fontId="13" fillId="0" borderId="15" xfId="5" applyNumberFormat="1" applyFont="1" applyFill="1" applyBorder="1" applyAlignment="1">
      <alignment horizontal="center"/>
    </xf>
    <xf numFmtId="0" fontId="25" fillId="0" borderId="0" xfId="1" applyFont="1" applyFill="1"/>
    <xf numFmtId="0" fontId="13" fillId="0" borderId="16" xfId="5" applyFont="1" applyFill="1" applyBorder="1" applyAlignment="1">
      <alignment horizontal="center"/>
    </xf>
    <xf numFmtId="1" fontId="13" fillId="0" borderId="17" xfId="5" applyNumberFormat="1" applyFont="1" applyFill="1" applyBorder="1" applyAlignment="1">
      <alignment horizontal="center"/>
    </xf>
    <xf numFmtId="3" fontId="13" fillId="0" borderId="17" xfId="8" applyNumberFormat="1" applyFont="1" applyFill="1" applyBorder="1" applyAlignment="1">
      <alignment horizontal="center"/>
    </xf>
    <xf numFmtId="0" fontId="13" fillId="0" borderId="18" xfId="5" applyFont="1" applyFill="1" applyBorder="1" applyAlignment="1">
      <alignment horizontal="center"/>
    </xf>
    <xf numFmtId="1" fontId="13" fillId="0" borderId="19" xfId="5" applyNumberFormat="1" applyFont="1" applyFill="1" applyBorder="1" applyAlignment="1">
      <alignment horizontal="center"/>
    </xf>
    <xf numFmtId="165" fontId="13" fillId="0" borderId="18" xfId="5" applyNumberFormat="1" applyFont="1" applyFill="1" applyBorder="1" applyAlignment="1">
      <alignment horizontal="center"/>
    </xf>
    <xf numFmtId="0" fontId="21" fillId="0" borderId="20" xfId="5" applyFont="1" applyBorder="1" applyAlignment="1">
      <alignment horizontal="center"/>
    </xf>
    <xf numFmtId="1" fontId="21" fillId="0" borderId="21" xfId="5" applyNumberFormat="1" applyFont="1" applyFill="1" applyBorder="1" applyAlignment="1">
      <alignment horizontal="center"/>
    </xf>
    <xf numFmtId="2" fontId="21" fillId="0" borderId="21" xfId="5" applyNumberFormat="1" applyFont="1" applyFill="1" applyBorder="1" applyAlignment="1">
      <alignment horizontal="center"/>
    </xf>
    <xf numFmtId="164" fontId="21" fillId="0" borderId="21" xfId="8" applyFont="1" applyFill="1" applyBorder="1" applyAlignment="1">
      <alignment horizontal="center"/>
    </xf>
    <xf numFmtId="3" fontId="24" fillId="0" borderId="20" xfId="8" applyNumberFormat="1" applyFont="1" applyBorder="1" applyAlignment="1">
      <alignment horizontal="center"/>
    </xf>
    <xf numFmtId="3" fontId="24" fillId="0" borderId="0" xfId="8" applyNumberFormat="1" applyFont="1" applyBorder="1" applyAlignment="1">
      <alignment horizontal="center"/>
    </xf>
    <xf numFmtId="0" fontId="28" fillId="0" borderId="0" xfId="1" applyFont="1"/>
    <xf numFmtId="0" fontId="13" fillId="0" borderId="0" xfId="5" applyFont="1" applyAlignment="1">
      <alignment horizontal="center"/>
    </xf>
    <xf numFmtId="0" fontId="20" fillId="0" borderId="0" xfId="1" applyFont="1" applyAlignment="1">
      <alignment horizontal="left"/>
    </xf>
    <xf numFmtId="0" fontId="13" fillId="0" borderId="0" xfId="5" applyFont="1" applyBorder="1" applyAlignment="1">
      <alignment horizontal="left" wrapText="1"/>
    </xf>
    <xf numFmtId="0" fontId="29" fillId="0" borderId="0" xfId="5" applyFont="1" applyAlignment="1">
      <alignment horizontal="center"/>
    </xf>
    <xf numFmtId="0" fontId="29" fillId="0" borderId="0" xfId="1" applyFont="1" applyBorder="1"/>
    <xf numFmtId="0" fontId="29" fillId="0" borderId="0" xfId="5" applyFont="1" applyBorder="1" applyAlignment="1">
      <alignment horizontal="left" wrapText="1"/>
    </xf>
    <xf numFmtId="0" fontId="29" fillId="0" borderId="0" xfId="5" applyFont="1" applyAlignment="1">
      <alignment horizontal="left"/>
    </xf>
    <xf numFmtId="0" fontId="29" fillId="0" borderId="0" xfId="1" applyFont="1" applyBorder="1" applyAlignment="1">
      <alignment horizontal="left"/>
    </xf>
    <xf numFmtId="0" fontId="30" fillId="0" borderId="0" xfId="5" applyFont="1" applyBorder="1" applyAlignment="1">
      <alignment horizontal="left"/>
    </xf>
    <xf numFmtId="0" fontId="31" fillId="0" borderId="0" xfId="5" applyFont="1" applyAlignment="1">
      <alignment horizontal="center"/>
    </xf>
    <xf numFmtId="0" fontId="14" fillId="0" borderId="0" xfId="5" applyFont="1" applyAlignment="1">
      <alignment horizontal="center"/>
    </xf>
    <xf numFmtId="0" fontId="17" fillId="0" borderId="0" xfId="1" applyFont="1" applyAlignment="1">
      <alignment horizontal="left"/>
    </xf>
    <xf numFmtId="0" fontId="12" fillId="0" borderId="0" xfId="1" applyFont="1"/>
    <xf numFmtId="0" fontId="33" fillId="0" borderId="0" xfId="1" applyFont="1" applyAlignment="1">
      <alignment horizontal="left" wrapText="1"/>
    </xf>
    <xf numFmtId="0" fontId="2" fillId="0" borderId="22" xfId="1" applyBorder="1"/>
    <xf numFmtId="1" fontId="13" fillId="0" borderId="0" xfId="1" applyNumberFormat="1" applyFont="1"/>
    <xf numFmtId="0" fontId="13" fillId="0" borderId="0" xfId="1" applyFont="1"/>
    <xf numFmtId="0" fontId="13" fillId="0" borderId="0" xfId="5" applyFont="1" applyFill="1" applyBorder="1" applyAlignment="1">
      <alignment horizontal="left"/>
    </xf>
    <xf numFmtId="1" fontId="13" fillId="0" borderId="0" xfId="5" applyNumberFormat="1" applyFont="1"/>
    <xf numFmtId="0" fontId="13" fillId="0" borderId="27" xfId="5" applyFont="1" applyBorder="1" applyAlignment="1">
      <alignment horizontal="left"/>
    </xf>
    <xf numFmtId="0" fontId="13" fillId="0" borderId="27" xfId="5" applyFont="1" applyBorder="1" applyAlignment="1">
      <alignment horizontal="center"/>
    </xf>
    <xf numFmtId="0" fontId="13" fillId="0" borderId="0" xfId="5" applyFont="1" applyBorder="1" applyAlignment="1">
      <alignment horizontal="center"/>
    </xf>
    <xf numFmtId="1" fontId="13" fillId="0" borderId="0" xfId="5" applyNumberFormat="1" applyFont="1" applyBorder="1" applyAlignment="1">
      <alignment horizontal="center"/>
    </xf>
    <xf numFmtId="1" fontId="24" fillId="0" borderId="20" xfId="5" applyNumberFormat="1" applyFont="1" applyBorder="1" applyAlignment="1">
      <alignment horizontal="center"/>
    </xf>
    <xf numFmtId="1" fontId="28" fillId="0" borderId="20" xfId="1" applyNumberFormat="1" applyFont="1" applyBorder="1" applyAlignment="1">
      <alignment horizontal="center"/>
    </xf>
    <xf numFmtId="0" fontId="27" fillId="0" borderId="0" xfId="5" applyFont="1" applyBorder="1" applyAlignment="1">
      <alignment horizontal="left" wrapText="1"/>
    </xf>
    <xf numFmtId="0" fontId="34" fillId="0" borderId="0" xfId="1" applyFont="1"/>
    <xf numFmtId="1" fontId="32" fillId="0" borderId="32" xfId="5" applyNumberFormat="1" applyFont="1" applyBorder="1" applyAlignment="1">
      <alignment horizontal="center" vertical="center"/>
    </xf>
    <xf numFmtId="1" fontId="32" fillId="0" borderId="6" xfId="5" applyNumberFormat="1" applyFont="1" applyBorder="1" applyAlignment="1">
      <alignment horizontal="center" vertical="center"/>
    </xf>
    <xf numFmtId="0" fontId="35" fillId="0" borderId="0" xfId="5" applyFont="1" applyFill="1" applyBorder="1" applyAlignment="1">
      <alignment horizontal="left" vertical="center"/>
    </xf>
    <xf numFmtId="0" fontId="36" fillId="0" borderId="0" xfId="1" applyFont="1"/>
    <xf numFmtId="0" fontId="37" fillId="0" borderId="33" xfId="5" quotePrefix="1" applyFont="1" applyBorder="1" applyAlignment="1">
      <alignment horizontal="left"/>
    </xf>
    <xf numFmtId="0" fontId="13" fillId="0" borderId="34" xfId="5" applyFont="1" applyBorder="1" applyAlignment="1">
      <alignment horizontal="center"/>
    </xf>
    <xf numFmtId="1" fontId="37" fillId="0" borderId="12" xfId="5" applyNumberFormat="1" applyFont="1" applyFill="1" applyBorder="1" applyAlignment="1">
      <alignment horizontal="center"/>
    </xf>
    <xf numFmtId="1" fontId="37" fillId="0" borderId="14" xfId="5" applyNumberFormat="1" applyFont="1" applyBorder="1" applyAlignment="1">
      <alignment horizontal="center"/>
    </xf>
    <xf numFmtId="3" fontId="20" fillId="0" borderId="0" xfId="8" applyNumberFormat="1" applyFont="1" applyFill="1" applyBorder="1" applyAlignment="1">
      <alignment horizontal="left"/>
    </xf>
    <xf numFmtId="1" fontId="37" fillId="0" borderId="14" xfId="5" applyNumberFormat="1" applyFont="1" applyFill="1" applyBorder="1" applyAlignment="1">
      <alignment horizontal="center"/>
    </xf>
    <xf numFmtId="3" fontId="20" fillId="0" borderId="0" xfId="5" applyNumberFormat="1" applyFont="1" applyFill="1" applyBorder="1" applyAlignment="1">
      <alignment horizontal="left"/>
    </xf>
    <xf numFmtId="0" fontId="13" fillId="0" borderId="35" xfId="5" quotePrefix="1" applyFont="1" applyBorder="1" applyAlignment="1">
      <alignment horizontal="left"/>
    </xf>
    <xf numFmtId="0" fontId="13" fillId="0" borderId="36" xfId="5" applyFont="1" applyBorder="1" applyAlignment="1">
      <alignment horizontal="center"/>
    </xf>
    <xf numFmtId="1" fontId="13" fillId="0" borderId="16" xfId="5" applyNumberFormat="1" applyFont="1" applyBorder="1" applyAlignment="1">
      <alignment horizontal="center"/>
    </xf>
    <xf numFmtId="0" fontId="13" fillId="0" borderId="35" xfId="5" applyFont="1" applyBorder="1" applyAlignment="1">
      <alignment horizontal="left"/>
    </xf>
    <xf numFmtId="0" fontId="13" fillId="0" borderId="37" xfId="5" applyFont="1" applyBorder="1" applyAlignment="1">
      <alignment horizontal="center"/>
    </xf>
    <xf numFmtId="0" fontId="13" fillId="0" borderId="38" xfId="5" applyFont="1" applyBorder="1" applyAlignment="1">
      <alignment horizontal="left"/>
    </xf>
    <xf numFmtId="1" fontId="37" fillId="0" borderId="6" xfId="5" applyNumberFormat="1" applyFont="1" applyBorder="1" applyAlignment="1">
      <alignment horizontal="center"/>
    </xf>
    <xf numFmtId="1" fontId="13" fillId="0" borderId="18" xfId="5" applyNumberFormat="1" applyFont="1" applyBorder="1" applyAlignment="1">
      <alignment horizontal="center"/>
    </xf>
    <xf numFmtId="0" fontId="24" fillId="3" borderId="28" xfId="5" applyFont="1" applyFill="1" applyBorder="1" applyAlignment="1">
      <alignment horizontal="left"/>
    </xf>
    <xf numFmtId="0" fontId="26" fillId="0" borderId="29" xfId="1" applyFont="1" applyBorder="1"/>
    <xf numFmtId="167" fontId="28" fillId="0" borderId="20" xfId="1" applyNumberFormat="1" applyFont="1" applyBorder="1" applyAlignment="1">
      <alignment horizontal="center"/>
    </xf>
    <xf numFmtId="167" fontId="28" fillId="0" borderId="11" xfId="1" applyNumberFormat="1" applyFont="1" applyBorder="1" applyAlignment="1">
      <alignment horizontal="center"/>
    </xf>
    <xf numFmtId="0" fontId="23" fillId="0" borderId="0" xfId="1" applyFont="1" applyBorder="1"/>
    <xf numFmtId="1" fontId="23" fillId="0" borderId="0" xfId="1" applyNumberFormat="1" applyFont="1" applyBorder="1"/>
    <xf numFmtId="3" fontId="13" fillId="0" borderId="0" xfId="5" applyNumberFormat="1" applyFont="1" applyBorder="1" applyAlignment="1">
      <alignment horizontal="center"/>
    </xf>
    <xf numFmtId="0" fontId="20" fillId="0" borderId="0" xfId="1" applyFont="1" applyFill="1" applyBorder="1" applyAlignment="1">
      <alignment horizontal="left"/>
    </xf>
    <xf numFmtId="0" fontId="23" fillId="4" borderId="0" xfId="1" applyFont="1" applyFill="1"/>
    <xf numFmtId="0" fontId="38" fillId="0" borderId="0" xfId="5" applyFont="1" applyFill="1" applyBorder="1" applyAlignment="1">
      <alignment horizontal="center"/>
    </xf>
    <xf numFmtId="0" fontId="38" fillId="0" borderId="0" xfId="1" applyFont="1"/>
    <xf numFmtId="1" fontId="39" fillId="0" borderId="0" xfId="1" applyNumberFormat="1" applyFont="1"/>
    <xf numFmtId="0" fontId="39" fillId="0" borderId="0" xfId="1" applyFont="1"/>
    <xf numFmtId="1" fontId="22" fillId="0" borderId="0" xfId="1" applyNumberFormat="1" applyFont="1"/>
    <xf numFmtId="0" fontId="13" fillId="0" borderId="0" xfId="5" applyFont="1" applyBorder="1" applyAlignment="1">
      <alignment horizontal="left"/>
    </xf>
    <xf numFmtId="0" fontId="40" fillId="0" borderId="0" xfId="1" applyFont="1"/>
    <xf numFmtId="0" fontId="13" fillId="0" borderId="1" xfId="5" applyFont="1" applyBorder="1" applyAlignment="1">
      <alignment horizontal="left"/>
    </xf>
    <xf numFmtId="0" fontId="21" fillId="0" borderId="6" xfId="5" applyFont="1" applyBorder="1" applyAlignment="1">
      <alignment horizontal="center"/>
    </xf>
    <xf numFmtId="0" fontId="21" fillId="0" borderId="2" xfId="5" applyFont="1" applyBorder="1" applyAlignment="1">
      <alignment horizontal="center"/>
    </xf>
    <xf numFmtId="0" fontId="21" fillId="0" borderId="2" xfId="5" quotePrefix="1" applyFont="1" applyBorder="1" applyAlignment="1">
      <alignment horizontal="center"/>
    </xf>
    <xf numFmtId="0" fontId="21" fillId="0" borderId="2" xfId="5" quotePrefix="1" applyFont="1" applyFill="1" applyBorder="1" applyAlignment="1">
      <alignment horizontal="center"/>
    </xf>
    <xf numFmtId="0" fontId="22" fillId="0" borderId="0" xfId="1" applyFont="1" applyFill="1" applyBorder="1"/>
    <xf numFmtId="0" fontId="32" fillId="0" borderId="2" xfId="5" quotePrefix="1" applyFont="1" applyBorder="1" applyAlignment="1">
      <alignment horizontal="center"/>
    </xf>
    <xf numFmtId="0" fontId="32" fillId="0" borderId="2" xfId="5" applyFont="1" applyBorder="1" applyAlignment="1">
      <alignment horizontal="center"/>
    </xf>
    <xf numFmtId="0" fontId="32" fillId="0" borderId="2" xfId="5" applyFont="1" applyFill="1" applyBorder="1" applyAlignment="1">
      <alignment horizontal="center"/>
    </xf>
    <xf numFmtId="0" fontId="35" fillId="0" borderId="0" xfId="1" applyFont="1" applyFill="1" applyAlignment="1">
      <alignment horizontal="left"/>
    </xf>
    <xf numFmtId="0" fontId="41" fillId="0" borderId="0" xfId="1" applyFont="1"/>
    <xf numFmtId="0" fontId="21" fillId="0" borderId="20" xfId="5" applyFont="1" applyBorder="1" applyAlignment="1">
      <alignment horizontal="left"/>
    </xf>
    <xf numFmtId="0" fontId="24" fillId="0" borderId="20" xfId="5" applyFont="1" applyBorder="1" applyAlignment="1">
      <alignment horizontal="center"/>
    </xf>
    <xf numFmtId="0" fontId="13" fillId="0" borderId="20" xfId="5" applyFont="1" applyBorder="1" applyAlignment="1">
      <alignment horizontal="center"/>
    </xf>
    <xf numFmtId="0" fontId="13" fillId="0" borderId="20" xfId="5" applyFont="1" applyFill="1" applyBorder="1" applyAlignment="1">
      <alignment horizontal="center"/>
    </xf>
    <xf numFmtId="0" fontId="21" fillId="0" borderId="6" xfId="5" applyFont="1" applyBorder="1" applyAlignment="1">
      <alignment horizontal="left"/>
    </xf>
    <xf numFmtId="1" fontId="24" fillId="0" borderId="6" xfId="5" applyNumberFormat="1" applyFont="1" applyBorder="1" applyAlignment="1">
      <alignment horizontal="center"/>
    </xf>
    <xf numFmtId="1" fontId="24" fillId="0" borderId="6" xfId="5" applyNumberFormat="1" applyFont="1" applyFill="1" applyBorder="1" applyAlignment="1">
      <alignment horizontal="center"/>
    </xf>
    <xf numFmtId="0" fontId="13" fillId="0" borderId="0" xfId="5" applyFont="1" applyFill="1" applyBorder="1" applyAlignment="1">
      <alignment vertical="top" wrapText="1"/>
    </xf>
    <xf numFmtId="1" fontId="23" fillId="0" borderId="0" xfId="1" applyNumberFormat="1" applyFont="1" applyFill="1"/>
    <xf numFmtId="0" fontId="32" fillId="0" borderId="32" xfId="5" applyFont="1" applyFill="1" applyBorder="1" applyAlignment="1">
      <alignment horizontal="center" vertical="center"/>
    </xf>
    <xf numFmtId="1" fontId="3" fillId="0" borderId="0" xfId="1" applyNumberFormat="1" applyFont="1" applyFill="1"/>
    <xf numFmtId="0" fontId="3" fillId="0" borderId="0" xfId="1" applyFont="1" applyFill="1"/>
    <xf numFmtId="0" fontId="24" fillId="0" borderId="20" xfId="5" applyFont="1" applyFill="1" applyBorder="1" applyAlignment="1">
      <alignment horizontal="center"/>
    </xf>
    <xf numFmtId="0" fontId="24" fillId="0" borderId="0" xfId="5" applyFont="1" applyFill="1" applyBorder="1" applyAlignment="1">
      <alignment horizontal="center"/>
    </xf>
    <xf numFmtId="1" fontId="28" fillId="0" borderId="0" xfId="1" applyNumberFormat="1" applyFont="1" applyFill="1" applyBorder="1" applyAlignment="1">
      <alignment horizontal="center"/>
    </xf>
    <xf numFmtId="0" fontId="37" fillId="0" borderId="0" xfId="5" applyFont="1" applyFill="1" applyBorder="1" applyAlignment="1">
      <alignment horizontal="left"/>
    </xf>
    <xf numFmtId="0" fontId="22" fillId="0" borderId="27" xfId="1" applyFont="1" applyBorder="1"/>
    <xf numFmtId="1" fontId="22" fillId="0" borderId="27" xfId="1" applyNumberFormat="1" applyFont="1" applyBorder="1"/>
    <xf numFmtId="0" fontId="20" fillId="0" borderId="22" xfId="1" applyFont="1" applyBorder="1" applyAlignment="1">
      <alignment horizontal="left"/>
    </xf>
    <xf numFmtId="1" fontId="2" fillId="0" borderId="0" xfId="1" applyNumberFormat="1"/>
    <xf numFmtId="0" fontId="28" fillId="0" borderId="0" xfId="5" applyFont="1" applyFill="1" applyBorder="1"/>
    <xf numFmtId="0" fontId="42" fillId="0" borderId="0" xfId="5" applyFont="1" applyBorder="1" applyAlignment="1">
      <alignment horizontal="center"/>
    </xf>
    <xf numFmtId="0" fontId="42" fillId="0" borderId="0" xfId="5" applyFont="1" applyFill="1" applyBorder="1" applyAlignment="1">
      <alignment horizontal="center"/>
    </xf>
    <xf numFmtId="0" fontId="42" fillId="0" borderId="0" xfId="1" applyFont="1" applyFill="1"/>
    <xf numFmtId="0" fontId="42" fillId="0" borderId="0" xfId="1" applyFont="1"/>
    <xf numFmtId="0" fontId="42" fillId="0" borderId="0" xfId="1" applyFont="1" applyAlignment="1">
      <alignment horizontal="center"/>
    </xf>
    <xf numFmtId="0" fontId="25" fillId="0" borderId="0" xfId="5" applyFont="1"/>
    <xf numFmtId="0" fontId="25" fillId="0" borderId="0" xfId="5" applyFont="1" applyFill="1" applyAlignment="1">
      <alignment horizontal="center"/>
    </xf>
    <xf numFmtId="0" fontId="25" fillId="0" borderId="0" xfId="1" applyFont="1"/>
    <xf numFmtId="0" fontId="25" fillId="0" borderId="0" xfId="1" applyFont="1" applyAlignment="1">
      <alignment horizontal="center"/>
    </xf>
    <xf numFmtId="0" fontId="28" fillId="3" borderId="1" xfId="5" applyFont="1" applyFill="1" applyBorder="1"/>
    <xf numFmtId="0" fontId="28" fillId="0" borderId="1" xfId="5" applyFont="1" applyFill="1" applyBorder="1" applyAlignment="1">
      <alignment horizontal="center"/>
    </xf>
    <xf numFmtId="0" fontId="28" fillId="3" borderId="3" xfId="5" applyFont="1" applyFill="1" applyBorder="1" applyAlignment="1">
      <alignment horizontal="center"/>
    </xf>
    <xf numFmtId="0" fontId="28" fillId="3" borderId="6" xfId="5" applyFont="1" applyFill="1" applyBorder="1"/>
    <xf numFmtId="0" fontId="28" fillId="0" borderId="4" xfId="5" applyFont="1" applyFill="1" applyBorder="1" applyAlignment="1">
      <alignment horizontal="center"/>
    </xf>
    <xf numFmtId="0" fontId="28" fillId="3" borderId="5" xfId="5" applyFont="1" applyFill="1" applyBorder="1" applyAlignment="1">
      <alignment horizontal="center"/>
    </xf>
    <xf numFmtId="0" fontId="44" fillId="0" borderId="20" xfId="5" applyFont="1" applyBorder="1" applyAlignment="1">
      <alignment horizontal="center"/>
    </xf>
    <xf numFmtId="0" fontId="44" fillId="0" borderId="20" xfId="1" applyFont="1" applyBorder="1" applyAlignment="1">
      <alignment horizontal="center"/>
    </xf>
    <xf numFmtId="0" fontId="44" fillId="0" borderId="20" xfId="5" applyFont="1" applyFill="1" applyBorder="1" applyAlignment="1">
      <alignment horizontal="center"/>
    </xf>
    <xf numFmtId="0" fontId="44" fillId="0" borderId="21" xfId="5" applyFont="1" applyBorder="1" applyAlignment="1">
      <alignment horizontal="center"/>
    </xf>
    <xf numFmtId="0" fontId="25" fillId="0" borderId="14" xfId="5" applyFont="1" applyBorder="1" applyAlignment="1">
      <alignment horizontal="center"/>
    </xf>
    <xf numFmtId="0" fontId="25" fillId="0" borderId="14" xfId="5" applyFont="1" applyBorder="1"/>
    <xf numFmtId="168" fontId="25" fillId="0" borderId="14" xfId="5" applyNumberFormat="1" applyFont="1" applyFill="1" applyBorder="1" applyAlignment="1">
      <alignment horizontal="center"/>
    </xf>
    <xf numFmtId="165" fontId="25" fillId="0" borderId="14" xfId="5" applyNumberFormat="1" applyFont="1" applyBorder="1" applyAlignment="1">
      <alignment horizontal="center"/>
    </xf>
    <xf numFmtId="0" fontId="25" fillId="0" borderId="16" xfId="5" applyFont="1" applyBorder="1" applyAlignment="1">
      <alignment horizontal="center"/>
    </xf>
    <xf numFmtId="0" fontId="25" fillId="0" borderId="16" xfId="5" applyFont="1" applyBorder="1"/>
    <xf numFmtId="168" fontId="25" fillId="0" borderId="16" xfId="5" applyNumberFormat="1" applyFont="1" applyFill="1" applyBorder="1" applyAlignment="1">
      <alignment horizontal="center"/>
    </xf>
    <xf numFmtId="165" fontId="25" fillId="0" borderId="16" xfId="5" applyNumberFormat="1" applyFont="1" applyBorder="1" applyAlignment="1">
      <alignment horizontal="center"/>
    </xf>
    <xf numFmtId="0" fontId="25" fillId="0" borderId="16" xfId="5" applyFont="1" applyBorder="1" applyAlignment="1">
      <alignment wrapText="1"/>
    </xf>
    <xf numFmtId="0" fontId="25" fillId="0" borderId="43" xfId="5" applyFont="1" applyBorder="1" applyAlignment="1">
      <alignment horizontal="center"/>
    </xf>
    <xf numFmtId="0" fontId="25" fillId="0" borderId="43" xfId="5" applyFont="1" applyBorder="1" applyAlignment="1">
      <alignment wrapText="1"/>
    </xf>
    <xf numFmtId="169" fontId="25" fillId="0" borderId="43" xfId="5" applyNumberFormat="1" applyFont="1" applyFill="1" applyBorder="1" applyAlignment="1">
      <alignment horizontal="center"/>
    </xf>
    <xf numFmtId="169" fontId="25" fillId="0" borderId="43" xfId="5" applyNumberFormat="1" applyFont="1" applyBorder="1" applyAlignment="1">
      <alignment horizontal="center"/>
    </xf>
    <xf numFmtId="165" fontId="25" fillId="0" borderId="43" xfId="5" applyNumberFormat="1" applyFont="1" applyBorder="1" applyAlignment="1">
      <alignment horizontal="center"/>
    </xf>
    <xf numFmtId="0" fontId="28" fillId="0" borderId="2" xfId="5" applyFont="1" applyFill="1" applyBorder="1" applyAlignment="1">
      <alignment horizontal="center"/>
    </xf>
    <xf numFmtId="0" fontId="28" fillId="0" borderId="2" xfId="5" applyFont="1" applyFill="1" applyBorder="1"/>
    <xf numFmtId="168" fontId="28" fillId="0" borderId="2" xfId="5" applyNumberFormat="1" applyFont="1" applyFill="1" applyBorder="1" applyAlignment="1">
      <alignment horizontal="center"/>
    </xf>
    <xf numFmtId="165" fontId="28" fillId="0" borderId="2" xfId="5" applyNumberFormat="1" applyFont="1" applyFill="1" applyBorder="1" applyAlignment="1">
      <alignment horizontal="center"/>
    </xf>
    <xf numFmtId="0" fontId="25" fillId="0" borderId="43" xfId="5" applyFont="1" applyBorder="1"/>
    <xf numFmtId="168" fontId="25" fillId="0" borderId="43" xfId="5" applyNumberFormat="1" applyFont="1" applyFill="1" applyBorder="1" applyAlignment="1">
      <alignment horizontal="center"/>
    </xf>
    <xf numFmtId="0" fontId="25" fillId="0" borderId="16" xfId="5" applyFont="1" applyFill="1" applyBorder="1"/>
    <xf numFmtId="3" fontId="25" fillId="0" borderId="16" xfId="5" applyNumberFormat="1" applyFont="1" applyFill="1" applyBorder="1" applyAlignment="1">
      <alignment horizontal="center"/>
    </xf>
    <xf numFmtId="1" fontId="25" fillId="0" borderId="16" xfId="5" applyNumberFormat="1" applyFont="1" applyFill="1" applyBorder="1" applyAlignment="1">
      <alignment horizontal="center"/>
    </xf>
    <xf numFmtId="169" fontId="25" fillId="0" borderId="16" xfId="5" applyNumberFormat="1" applyFont="1" applyBorder="1" applyAlignment="1">
      <alignment horizontal="center"/>
    </xf>
    <xf numFmtId="0" fontId="28" fillId="0" borderId="2" xfId="5" applyFont="1" applyBorder="1" applyAlignment="1">
      <alignment horizontal="center"/>
    </xf>
    <xf numFmtId="0" fontId="28" fillId="0" borderId="2" xfId="5" applyFont="1" applyBorder="1"/>
    <xf numFmtId="165" fontId="28" fillId="0" borderId="2" xfId="5" applyNumberFormat="1" applyFont="1" applyBorder="1" applyAlignment="1">
      <alignment horizontal="center"/>
    </xf>
    <xf numFmtId="168" fontId="25" fillId="0" borderId="4" xfId="5" applyNumberFormat="1" applyFont="1" applyFill="1" applyBorder="1" applyAlignment="1">
      <alignment horizontal="center"/>
    </xf>
    <xf numFmtId="0" fontId="25" fillId="3" borderId="4" xfId="5" applyFont="1" applyFill="1" applyBorder="1" applyAlignment="1">
      <alignment horizontal="center"/>
    </xf>
    <xf numFmtId="0" fontId="44" fillId="3" borderId="6" xfId="5" applyFont="1" applyFill="1" applyBorder="1" applyAlignment="1">
      <alignment horizontal="center"/>
    </xf>
    <xf numFmtId="168" fontId="28" fillId="0" borderId="6" xfId="5" applyNumberFormat="1" applyFont="1" applyFill="1" applyBorder="1" applyAlignment="1">
      <alignment horizontal="center"/>
    </xf>
    <xf numFmtId="4" fontId="28" fillId="3" borderId="6" xfId="5" applyNumberFormat="1" applyFont="1" applyFill="1" applyBorder="1" applyAlignment="1">
      <alignment horizontal="center"/>
    </xf>
    <xf numFmtId="0" fontId="42" fillId="0" borderId="0" xfId="5" applyFont="1"/>
    <xf numFmtId="0" fontId="42" fillId="0" borderId="0" xfId="5" applyFont="1" applyFill="1" applyAlignment="1">
      <alignment horizontal="center"/>
    </xf>
    <xf numFmtId="168" fontId="42" fillId="0" borderId="0" xfId="1" applyNumberFormat="1" applyFont="1" applyFill="1"/>
    <xf numFmtId="0" fontId="42" fillId="0" borderId="0" xfId="1" applyFont="1" applyBorder="1"/>
    <xf numFmtId="0" fontId="42" fillId="0" borderId="0" xfId="1" applyFont="1" applyFill="1" applyBorder="1"/>
    <xf numFmtId="0" fontId="42" fillId="0" borderId="0" xfId="1" applyFont="1" applyBorder="1" applyAlignment="1">
      <alignment horizontal="center"/>
    </xf>
    <xf numFmtId="0" fontId="42" fillId="0" borderId="22" xfId="1" applyFont="1" applyBorder="1"/>
    <xf numFmtId="0" fontId="42" fillId="0" borderId="22" xfId="1" applyFont="1" applyFill="1" applyBorder="1"/>
    <xf numFmtId="0" fontId="42" fillId="0" borderId="22" xfId="1" applyFont="1" applyBorder="1" applyAlignment="1">
      <alignment horizontal="center"/>
    </xf>
    <xf numFmtId="0" fontId="14" fillId="0" borderId="0" xfId="5" applyFont="1"/>
    <xf numFmtId="0" fontId="24" fillId="0" borderId="0" xfId="5" applyFont="1"/>
    <xf numFmtId="0" fontId="47" fillId="0" borderId="0" xfId="5" applyFont="1"/>
    <xf numFmtId="0" fontId="47" fillId="0" borderId="0" xfId="5" applyFont="1" applyFill="1"/>
    <xf numFmtId="0" fontId="14" fillId="0" borderId="0" xfId="5" applyFont="1" applyFill="1" applyAlignment="1">
      <alignment horizontal="center"/>
    </xf>
    <xf numFmtId="0" fontId="12" fillId="0" borderId="0" xfId="15"/>
    <xf numFmtId="0" fontId="13" fillId="0" borderId="0" xfId="5" applyFill="1"/>
    <xf numFmtId="0" fontId="14" fillId="0" borderId="0" xfId="5" applyFont="1" applyFill="1"/>
    <xf numFmtId="170" fontId="14" fillId="0" borderId="0" xfId="5" applyNumberFormat="1" applyFont="1" applyFill="1"/>
    <xf numFmtId="0" fontId="14" fillId="0" borderId="0" xfId="5" applyFont="1" applyAlignment="1">
      <alignment vertical="center"/>
    </xf>
    <xf numFmtId="1" fontId="19" fillId="0" borderId="20" xfId="5" applyNumberFormat="1" applyFont="1" applyBorder="1" applyAlignment="1">
      <alignment horizontal="center" vertical="center"/>
    </xf>
    <xf numFmtId="0" fontId="19" fillId="0" borderId="6" xfId="7" applyFont="1" applyFill="1" applyBorder="1" applyAlignment="1">
      <alignment horizontal="center" vertical="center"/>
    </xf>
    <xf numFmtId="0" fontId="19" fillId="0" borderId="18" xfId="7" applyFont="1" applyFill="1" applyBorder="1" applyAlignment="1">
      <alignment horizontal="center" vertical="center"/>
    </xf>
    <xf numFmtId="1" fontId="19" fillId="0" borderId="18" xfId="7" applyNumberFormat="1" applyFont="1" applyFill="1" applyBorder="1" applyAlignment="1">
      <alignment horizontal="center"/>
    </xf>
    <xf numFmtId="0" fontId="13" fillId="0" borderId="0" xfId="5" applyFont="1" applyAlignment="1">
      <alignment vertical="center"/>
    </xf>
    <xf numFmtId="0" fontId="21" fillId="0" borderId="32" xfId="5" applyFont="1" applyBorder="1" applyAlignment="1">
      <alignment horizontal="center" vertical="center"/>
    </xf>
    <xf numFmtId="0" fontId="22" fillId="0" borderId="44" xfId="6" applyFont="1" applyBorder="1" applyAlignment="1">
      <alignment horizontal="center" vertical="center"/>
    </xf>
    <xf numFmtId="0" fontId="21" fillId="0" borderId="6" xfId="5" applyFont="1" applyBorder="1" applyAlignment="1">
      <alignment horizontal="center" vertical="center"/>
    </xf>
    <xf numFmtId="0" fontId="48" fillId="0" borderId="14" xfId="5" applyFont="1" applyBorder="1" applyAlignment="1">
      <alignment horizontal="center" vertical="center"/>
    </xf>
    <xf numFmtId="170" fontId="48" fillId="0" borderId="14" xfId="5" applyNumberFormat="1" applyFont="1" applyFill="1" applyBorder="1" applyAlignment="1">
      <alignment horizontal="center" vertical="center"/>
    </xf>
    <xf numFmtId="0" fontId="14" fillId="0" borderId="6" xfId="5" applyFont="1" applyBorder="1" applyAlignment="1">
      <alignment horizontal="center" vertical="center"/>
    </xf>
    <xf numFmtId="0" fontId="14" fillId="0" borderId="18" xfId="5" applyFont="1" applyBorder="1" applyAlignment="1">
      <alignment horizontal="center" vertical="center"/>
    </xf>
    <xf numFmtId="171" fontId="48" fillId="0" borderId="6" xfId="5" applyNumberFormat="1" applyFont="1" applyFill="1" applyBorder="1" applyAlignment="1">
      <alignment horizontal="center" vertical="center"/>
    </xf>
    <xf numFmtId="0" fontId="21" fillId="0" borderId="0" xfId="5" applyFont="1" applyAlignment="1">
      <alignment vertical="center"/>
    </xf>
    <xf numFmtId="0" fontId="21" fillId="0" borderId="4" xfId="5" applyFont="1" applyBorder="1" applyAlignment="1">
      <alignment horizontal="center" vertical="center"/>
    </xf>
    <xf numFmtId="0" fontId="24" fillId="0" borderId="18" xfId="5" applyFont="1" applyBorder="1" applyAlignment="1">
      <alignment horizontal="center" vertical="center"/>
    </xf>
    <xf numFmtId="171" fontId="24" fillId="0" borderId="2" xfId="5" applyNumberFormat="1" applyFont="1" applyFill="1" applyBorder="1" applyAlignment="1">
      <alignment horizontal="center" vertical="center"/>
    </xf>
    <xf numFmtId="0" fontId="21" fillId="0" borderId="2" xfId="5" applyFont="1" applyBorder="1" applyAlignment="1">
      <alignment horizontal="center" vertical="center"/>
    </xf>
    <xf numFmtId="0" fontId="23" fillId="0" borderId="9" xfId="6" applyFont="1" applyBorder="1" applyAlignment="1">
      <alignment vertical="center"/>
    </xf>
    <xf numFmtId="168" fontId="21" fillId="0" borderId="2" xfId="5" applyNumberFormat="1" applyFont="1" applyFill="1" applyBorder="1" applyAlignment="1">
      <alignment horizontal="center" vertical="center"/>
    </xf>
    <xf numFmtId="0" fontId="14" fillId="0" borderId="14" xfId="5" applyFont="1" applyBorder="1" applyAlignment="1">
      <alignment horizontal="center" vertical="center"/>
    </xf>
    <xf numFmtId="170" fontId="14" fillId="0" borderId="14" xfId="5" applyNumberFormat="1" applyFont="1" applyFill="1" applyBorder="1" applyAlignment="1">
      <alignment horizontal="center" vertical="center"/>
    </xf>
    <xf numFmtId="0" fontId="14" fillId="0" borderId="43" xfId="5" applyFont="1" applyBorder="1" applyAlignment="1">
      <alignment horizontal="center" vertical="center"/>
    </xf>
    <xf numFmtId="0" fontId="14" fillId="0" borderId="16" xfId="5" applyFont="1" applyBorder="1" applyAlignment="1">
      <alignment horizontal="center" vertical="center"/>
    </xf>
    <xf numFmtId="170" fontId="48" fillId="0" borderId="16" xfId="5" applyNumberFormat="1" applyFont="1" applyFill="1" applyBorder="1" applyAlignment="1">
      <alignment horizontal="center" vertical="center"/>
    </xf>
    <xf numFmtId="170" fontId="14" fillId="0" borderId="16" xfId="5" applyNumberFormat="1" applyFont="1" applyFill="1" applyBorder="1" applyAlignment="1">
      <alignment horizontal="center" vertical="center"/>
    </xf>
    <xf numFmtId="0" fontId="14" fillId="0" borderId="4" xfId="5" applyFont="1" applyBorder="1" applyAlignment="1">
      <alignment horizontal="center" vertical="center"/>
    </xf>
    <xf numFmtId="170" fontId="48" fillId="0" borderId="4" xfId="5" applyNumberFormat="1" applyFont="1" applyFill="1" applyBorder="1" applyAlignment="1">
      <alignment horizontal="center" vertical="center"/>
    </xf>
    <xf numFmtId="170" fontId="14" fillId="0" borderId="4" xfId="5" applyNumberFormat="1" applyFont="1" applyFill="1" applyBorder="1" applyAlignment="1">
      <alignment horizontal="center" vertical="center"/>
    </xf>
    <xf numFmtId="170" fontId="14" fillId="0" borderId="43" xfId="5" applyNumberFormat="1" applyFont="1" applyFill="1" applyBorder="1" applyAlignment="1">
      <alignment horizontal="center" vertical="center"/>
    </xf>
    <xf numFmtId="0" fontId="21" fillId="0" borderId="12" xfId="5" applyFont="1" applyBorder="1" applyAlignment="1">
      <alignment horizontal="center" vertical="center"/>
    </xf>
    <xf numFmtId="170" fontId="21" fillId="0" borderId="12" xfId="5" applyNumberFormat="1" applyFont="1" applyFill="1" applyBorder="1" applyAlignment="1">
      <alignment horizontal="center" vertical="center"/>
    </xf>
    <xf numFmtId="0" fontId="52" fillId="0" borderId="6" xfId="5" applyFont="1" applyBorder="1" applyAlignment="1">
      <alignment horizontal="center" vertical="center"/>
    </xf>
    <xf numFmtId="170" fontId="14" fillId="0" borderId="6" xfId="5" applyNumberFormat="1" applyFont="1" applyFill="1" applyBorder="1" applyAlignment="1">
      <alignment horizontal="center" vertical="center"/>
    </xf>
    <xf numFmtId="0" fontId="24" fillId="0" borderId="26" xfId="5" applyFont="1" applyBorder="1" applyAlignment="1">
      <alignment horizontal="center" vertical="center"/>
    </xf>
    <xf numFmtId="0" fontId="21" fillId="0" borderId="27" xfId="5" applyFont="1" applyBorder="1" applyAlignment="1">
      <alignment horizontal="center" vertical="center"/>
    </xf>
    <xf numFmtId="170" fontId="21" fillId="0" borderId="2" xfId="5" applyNumberFormat="1" applyFont="1" applyFill="1" applyBorder="1" applyAlignment="1">
      <alignment horizontal="center" vertical="center"/>
    </xf>
    <xf numFmtId="0" fontId="47" fillId="0" borderId="0" xfId="5" applyFont="1" applyAlignment="1">
      <alignment vertical="center"/>
    </xf>
    <xf numFmtId="0" fontId="49" fillId="0" borderId="26" xfId="5" applyFont="1" applyBorder="1" applyAlignment="1">
      <alignment horizontal="center" vertical="center"/>
    </xf>
    <xf numFmtId="0" fontId="49" fillId="0" borderId="9" xfId="5" applyFont="1" applyBorder="1" applyAlignment="1">
      <alignment vertical="center"/>
    </xf>
    <xf numFmtId="0" fontId="15" fillId="0" borderId="9" xfId="12" applyBorder="1" applyAlignment="1">
      <alignment vertical="center"/>
    </xf>
    <xf numFmtId="0" fontId="47" fillId="0" borderId="27" xfId="5" applyFont="1" applyBorder="1" applyAlignment="1">
      <alignment horizontal="center" vertical="center"/>
    </xf>
    <xf numFmtId="170" fontId="47" fillId="0" borderId="9" xfId="5" applyNumberFormat="1" applyFont="1" applyFill="1" applyBorder="1" applyAlignment="1">
      <alignment horizontal="center" vertical="center"/>
    </xf>
    <xf numFmtId="0" fontId="24" fillId="0" borderId="2" xfId="5" applyFont="1" applyBorder="1" applyAlignment="1">
      <alignment horizontal="center" vertical="center"/>
    </xf>
    <xf numFmtId="0" fontId="23" fillId="0" borderId="0" xfId="6" applyFont="1" applyBorder="1" applyAlignment="1">
      <alignment vertical="center"/>
    </xf>
    <xf numFmtId="0" fontId="48" fillId="0" borderId="12" xfId="5" applyFont="1" applyBorder="1" applyAlignment="1">
      <alignment horizontal="center" vertical="center"/>
    </xf>
    <xf numFmtId="0" fontId="14" fillId="0" borderId="12" xfId="5" applyFont="1" applyBorder="1" applyAlignment="1">
      <alignment horizontal="center" vertical="center"/>
    </xf>
    <xf numFmtId="1" fontId="48" fillId="0" borderId="1" xfId="5" applyNumberFormat="1" applyFont="1" applyFill="1" applyBorder="1" applyAlignment="1">
      <alignment horizontal="center" vertical="center"/>
    </xf>
    <xf numFmtId="170" fontId="48" fillId="0" borderId="1" xfId="5" applyNumberFormat="1" applyFont="1" applyFill="1" applyBorder="1" applyAlignment="1">
      <alignment horizontal="center" vertical="center"/>
    </xf>
    <xf numFmtId="0" fontId="48" fillId="0" borderId="18" xfId="5" applyFont="1" applyBorder="1" applyAlignment="1">
      <alignment horizontal="center" vertical="center"/>
    </xf>
    <xf numFmtId="1" fontId="48" fillId="0" borderId="18" xfId="5" applyNumberFormat="1" applyFont="1" applyFill="1" applyBorder="1" applyAlignment="1">
      <alignment horizontal="center" vertical="center"/>
    </xf>
    <xf numFmtId="170" fontId="48" fillId="0" borderId="18" xfId="5" applyNumberFormat="1" applyFont="1" applyFill="1" applyBorder="1" applyAlignment="1">
      <alignment horizontal="center" vertical="center"/>
    </xf>
    <xf numFmtId="0" fontId="22" fillId="0" borderId="0" xfId="6" applyFont="1" applyBorder="1" applyAlignment="1">
      <alignment horizontal="center" vertical="center"/>
    </xf>
    <xf numFmtId="0" fontId="47" fillId="0" borderId="2" xfId="5" applyFont="1" applyBorder="1" applyAlignment="1">
      <alignment horizontal="center" vertical="center"/>
    </xf>
    <xf numFmtId="0" fontId="14" fillId="0" borderId="2" xfId="5" applyFont="1" applyBorder="1" applyAlignment="1">
      <alignment horizontal="center" vertical="center"/>
    </xf>
    <xf numFmtId="170" fontId="47" fillId="0" borderId="2" xfId="5" applyNumberFormat="1" applyFont="1" applyFill="1" applyBorder="1" applyAlignment="1">
      <alignment horizontal="center" vertical="center"/>
    </xf>
    <xf numFmtId="0" fontId="47" fillId="0" borderId="14" xfId="5" applyFont="1" applyBorder="1" applyAlignment="1">
      <alignment horizontal="center" vertical="center"/>
    </xf>
    <xf numFmtId="0" fontId="14" fillId="0" borderId="34" xfId="5" applyFont="1" applyBorder="1" applyAlignment="1">
      <alignment horizontal="center" vertical="center"/>
    </xf>
    <xf numFmtId="170" fontId="14" fillId="0" borderId="45" xfId="5" applyNumberFormat="1" applyFont="1" applyFill="1" applyBorder="1" applyAlignment="1">
      <alignment horizontal="center" vertical="center"/>
    </xf>
    <xf numFmtId="170" fontId="14" fillId="0" borderId="34" xfId="5" applyNumberFormat="1" applyFont="1" applyFill="1" applyBorder="1" applyAlignment="1">
      <alignment horizontal="center" vertical="center"/>
    </xf>
    <xf numFmtId="0" fontId="47" fillId="0" borderId="16" xfId="5" applyFont="1" applyBorder="1" applyAlignment="1">
      <alignment horizontal="center" vertical="center"/>
    </xf>
    <xf numFmtId="0" fontId="14" fillId="0" borderId="36" xfId="5" applyFont="1" applyBorder="1" applyAlignment="1">
      <alignment horizontal="center" vertical="center"/>
    </xf>
    <xf numFmtId="170" fontId="53" fillId="0" borderId="36" xfId="5" applyNumberFormat="1" applyFont="1" applyFill="1" applyBorder="1" applyAlignment="1">
      <alignment horizontal="center" vertical="center"/>
    </xf>
    <xf numFmtId="170" fontId="14" fillId="0" borderId="16" xfId="5" quotePrefix="1" applyNumberFormat="1" applyFont="1" applyFill="1" applyBorder="1" applyAlignment="1">
      <alignment horizontal="center" vertical="center"/>
    </xf>
    <xf numFmtId="170" fontId="14" fillId="0" borderId="43" xfId="5" quotePrefix="1" applyNumberFormat="1" applyFont="1" applyFill="1" applyBorder="1" applyAlignment="1">
      <alignment horizontal="center" vertical="center"/>
    </xf>
    <xf numFmtId="170" fontId="14" fillId="0" borderId="6" xfId="5" quotePrefix="1" applyNumberFormat="1" applyFont="1" applyFill="1" applyBorder="1" applyAlignment="1">
      <alignment horizontal="center" vertical="center"/>
    </xf>
    <xf numFmtId="170" fontId="14" fillId="0" borderId="18" xfId="5" quotePrefix="1" applyNumberFormat="1" applyFont="1" applyFill="1" applyBorder="1" applyAlignment="1">
      <alignment horizontal="center" vertical="center"/>
    </xf>
    <xf numFmtId="0" fontId="14" fillId="0" borderId="0" xfId="5" applyFont="1" applyBorder="1" applyAlignment="1">
      <alignment horizontal="center" vertical="center"/>
    </xf>
    <xf numFmtId="0" fontId="14" fillId="0" borderId="0" xfId="5" applyFont="1" applyBorder="1" applyAlignment="1">
      <alignment vertical="center"/>
    </xf>
    <xf numFmtId="0" fontId="15" fillId="0" borderId="0" xfId="12" applyBorder="1" applyAlignment="1">
      <alignment vertical="center"/>
    </xf>
    <xf numFmtId="170" fontId="14" fillId="0" borderId="0" xfId="5" quotePrefix="1" applyNumberFormat="1" applyFont="1" applyFill="1" applyBorder="1" applyAlignment="1">
      <alignment horizontal="center" vertical="center"/>
    </xf>
    <xf numFmtId="3" fontId="14" fillId="0" borderId="0" xfId="5" quotePrefix="1" applyNumberFormat="1" applyFont="1" applyFill="1" applyBorder="1" applyAlignment="1">
      <alignment horizontal="center" vertical="center"/>
    </xf>
    <xf numFmtId="0" fontId="12" fillId="0" borderId="22" xfId="15" applyBorder="1"/>
    <xf numFmtId="0" fontId="12" fillId="0" borderId="22" xfId="15" applyFill="1" applyBorder="1"/>
    <xf numFmtId="0" fontId="12" fillId="0" borderId="0" xfId="15" applyFill="1"/>
    <xf numFmtId="0" fontId="54" fillId="0" borderId="0" xfId="7" applyFont="1"/>
    <xf numFmtId="0" fontId="32" fillId="0" borderId="0" xfId="7" applyFont="1"/>
    <xf numFmtId="0" fontId="32" fillId="0" borderId="0" xfId="7" applyFont="1" applyFill="1"/>
    <xf numFmtId="0" fontId="32" fillId="0" borderId="0" xfId="7" applyFont="1" applyFill="1" applyAlignment="1">
      <alignment horizontal="center"/>
    </xf>
    <xf numFmtId="0" fontId="12" fillId="0" borderId="0" xfId="1" applyFont="1" applyFill="1" applyAlignment="1">
      <alignment horizontal="center"/>
    </xf>
    <xf numFmtId="3" fontId="24" fillId="0" borderId="0" xfId="7" applyNumberFormat="1" applyFont="1" applyFill="1"/>
    <xf numFmtId="0" fontId="32" fillId="0" borderId="0" xfId="7" applyFont="1" applyAlignment="1">
      <alignment horizontal="center"/>
    </xf>
    <xf numFmtId="0" fontId="21" fillId="0" borderId="0" xfId="7" applyFont="1"/>
    <xf numFmtId="3" fontId="32" fillId="0" borderId="0" xfId="7" applyNumberFormat="1" applyFont="1" applyFill="1"/>
    <xf numFmtId="0" fontId="54" fillId="0" borderId="0" xfId="7" applyFont="1" applyFill="1"/>
    <xf numFmtId="0" fontId="54" fillId="0" borderId="0" xfId="7" applyFont="1" applyFill="1" applyAlignment="1">
      <alignment horizontal="center"/>
    </xf>
    <xf numFmtId="3" fontId="54" fillId="0" borderId="0" xfId="7" applyNumberFormat="1" applyFont="1" applyFill="1"/>
    <xf numFmtId="0" fontId="54" fillId="0" borderId="0" xfId="16" applyFont="1" applyAlignment="1">
      <alignment horizontal="left"/>
      <protection locked="0"/>
    </xf>
    <xf numFmtId="0" fontId="32" fillId="0" borderId="0" xfId="16" applyFont="1" applyAlignment="1">
      <alignment vertical="center"/>
      <protection locked="0"/>
    </xf>
    <xf numFmtId="0" fontId="32" fillId="0" borderId="0" xfId="16" applyFont="1" applyFill="1" applyAlignment="1">
      <alignment vertical="center"/>
      <protection locked="0"/>
    </xf>
    <xf numFmtId="0" fontId="32" fillId="0" borderId="0" xfId="16" applyFont="1" applyFill="1" applyAlignment="1">
      <alignment horizontal="center" vertical="center"/>
      <protection locked="0"/>
    </xf>
    <xf numFmtId="3" fontId="32" fillId="0" borderId="0" xfId="16" applyNumberFormat="1" applyFont="1" applyFill="1" applyAlignment="1">
      <alignment horizontal="right" vertical="center"/>
      <protection locked="0"/>
    </xf>
    <xf numFmtId="0" fontId="32" fillId="0" borderId="0" xfId="7" quotePrefix="1" applyFont="1"/>
    <xf numFmtId="0" fontId="55" fillId="0" borderId="0" xfId="7" applyFont="1"/>
    <xf numFmtId="0" fontId="54" fillId="3" borderId="1" xfId="7" applyFont="1" applyFill="1" applyBorder="1" applyAlignment="1">
      <alignment horizontal="center" vertical="center" wrapText="1"/>
    </xf>
    <xf numFmtId="0" fontId="54" fillId="3" borderId="1" xfId="7" applyFont="1" applyFill="1" applyBorder="1" applyAlignment="1">
      <alignment horizontal="center" vertical="center"/>
    </xf>
    <xf numFmtId="0" fontId="49" fillId="0" borderId="1" xfId="7" applyFont="1" applyFill="1" applyBorder="1" applyAlignment="1">
      <alignment horizontal="center" vertical="center" wrapText="1"/>
    </xf>
    <xf numFmtId="164" fontId="49" fillId="0" borderId="1" xfId="8" applyFont="1" applyFill="1" applyBorder="1" applyAlignment="1">
      <alignment horizontal="center" vertical="center" wrapText="1"/>
    </xf>
    <xf numFmtId="3" fontId="49" fillId="0" borderId="1" xfId="7" applyNumberFormat="1" applyFont="1" applyFill="1" applyBorder="1" applyAlignment="1">
      <alignment horizontal="center" vertical="center" wrapText="1"/>
    </xf>
    <xf numFmtId="0" fontId="19" fillId="3" borderId="42" xfId="7" applyFont="1" applyFill="1" applyBorder="1" applyAlignment="1">
      <alignment horizontal="center"/>
    </xf>
    <xf numFmtId="0" fontId="19" fillId="3" borderId="18" xfId="7" applyFont="1" applyFill="1" applyBorder="1" applyAlignment="1">
      <alignment horizontal="center"/>
    </xf>
    <xf numFmtId="0" fontId="19" fillId="0" borderId="19" xfId="7" applyFont="1" applyFill="1" applyBorder="1" applyAlignment="1">
      <alignment horizontal="center"/>
    </xf>
    <xf numFmtId="3" fontId="19" fillId="0" borderId="18" xfId="7" applyNumberFormat="1" applyFont="1" applyFill="1" applyBorder="1" applyAlignment="1">
      <alignment horizontal="center"/>
    </xf>
    <xf numFmtId="0" fontId="32" fillId="3" borderId="23" xfId="7" applyFont="1" applyFill="1" applyBorder="1" applyAlignment="1">
      <alignment horizontal="center"/>
    </xf>
    <xf numFmtId="0" fontId="32" fillId="3" borderId="2" xfId="7" applyFont="1" applyFill="1" applyBorder="1" applyAlignment="1">
      <alignment horizontal="center"/>
    </xf>
    <xf numFmtId="0" fontId="32" fillId="0" borderId="10" xfId="7" applyFont="1" applyFill="1" applyBorder="1" applyAlignment="1">
      <alignment horizontal="center"/>
    </xf>
    <xf numFmtId="3" fontId="32" fillId="0" borderId="10" xfId="7" applyNumberFormat="1" applyFont="1" applyFill="1" applyBorder="1" applyAlignment="1">
      <alignment horizontal="center"/>
    </xf>
    <xf numFmtId="0" fontId="32" fillId="3" borderId="2" xfId="7" applyFont="1" applyFill="1" applyBorder="1"/>
    <xf numFmtId="0" fontId="55" fillId="3" borderId="33" xfId="7" applyFont="1" applyFill="1" applyBorder="1" applyAlignment="1">
      <alignment horizontal="center"/>
    </xf>
    <xf numFmtId="0" fontId="54" fillId="3" borderId="14" xfId="7" applyFont="1" applyFill="1" applyBorder="1"/>
    <xf numFmtId="4" fontId="54" fillId="0" borderId="15" xfId="8" applyNumberFormat="1" applyFont="1" applyFill="1" applyBorder="1" applyAlignment="1">
      <alignment horizontal="center"/>
    </xf>
    <xf numFmtId="3" fontId="54" fillId="0" borderId="15" xfId="8" applyNumberFormat="1" applyFont="1" applyFill="1" applyBorder="1" applyAlignment="1">
      <alignment horizontal="center"/>
    </xf>
    <xf numFmtId="0" fontId="19" fillId="3" borderId="35" xfId="7" applyFont="1" applyFill="1" applyBorder="1" applyAlignment="1">
      <alignment horizontal="center"/>
    </xf>
    <xf numFmtId="0" fontId="32" fillId="3" borderId="16" xfId="7" applyFont="1" applyFill="1" applyBorder="1"/>
    <xf numFmtId="4" fontId="32" fillId="0" borderId="15" xfId="8" applyNumberFormat="1" applyFont="1" applyFill="1" applyBorder="1" applyAlignment="1">
      <alignment horizontal="center"/>
    </xf>
    <xf numFmtId="3" fontId="32" fillId="0" borderId="15" xfId="8" applyNumberFormat="1" applyFont="1" applyFill="1" applyBorder="1" applyAlignment="1">
      <alignment horizontal="center"/>
    </xf>
    <xf numFmtId="1" fontId="32" fillId="3" borderId="16" xfId="7" applyNumberFormat="1" applyFont="1" applyFill="1" applyBorder="1" applyAlignment="1">
      <alignment horizontal="center"/>
    </xf>
    <xf numFmtId="0" fontId="32" fillId="3" borderId="18" xfId="7" applyFont="1" applyFill="1" applyBorder="1"/>
    <xf numFmtId="3" fontId="32" fillId="0" borderId="18" xfId="8" applyNumberFormat="1" applyFont="1" applyFill="1" applyBorder="1" applyAlignment="1">
      <alignment horizontal="center"/>
    </xf>
    <xf numFmtId="1" fontId="32" fillId="3" borderId="18" xfId="7" applyNumberFormat="1" applyFont="1" applyFill="1" applyBorder="1" applyAlignment="1">
      <alignment horizontal="center"/>
    </xf>
    <xf numFmtId="0" fontId="55" fillId="3" borderId="23" xfId="7" applyFont="1" applyFill="1" applyBorder="1" applyAlignment="1">
      <alignment horizontal="center"/>
    </xf>
    <xf numFmtId="0" fontId="54" fillId="3" borderId="2" xfId="7" applyFont="1" applyFill="1" applyBorder="1"/>
    <xf numFmtId="4" fontId="54" fillId="0" borderId="10" xfId="8" applyNumberFormat="1" applyFont="1" applyFill="1" applyBorder="1" applyAlignment="1">
      <alignment horizontal="center"/>
    </xf>
    <xf numFmtId="3" fontId="54" fillId="0" borderId="10" xfId="8" applyNumberFormat="1" applyFont="1" applyFill="1" applyBorder="1" applyAlignment="1">
      <alignment horizontal="center"/>
    </xf>
    <xf numFmtId="0" fontId="44" fillId="0" borderId="25" xfId="1" applyFont="1" applyBorder="1" applyAlignment="1">
      <alignment horizontal="center"/>
    </xf>
    <xf numFmtId="0" fontId="19" fillId="3" borderId="43" xfId="7" applyFont="1" applyFill="1" applyBorder="1" applyAlignment="1">
      <alignment horizontal="center"/>
    </xf>
    <xf numFmtId="0" fontId="32" fillId="0" borderId="43" xfId="7" applyFont="1" applyFill="1" applyBorder="1"/>
    <xf numFmtId="4" fontId="32" fillId="0" borderId="5" xfId="8" applyNumberFormat="1" applyFont="1" applyFill="1" applyBorder="1" applyAlignment="1">
      <alignment horizontal="center"/>
    </xf>
    <xf numFmtId="0" fontId="2" fillId="0" borderId="0" xfId="1" applyFill="1"/>
    <xf numFmtId="0" fontId="19" fillId="0" borderId="18" xfId="7" applyFont="1" applyFill="1" applyBorder="1" applyAlignment="1">
      <alignment horizontal="center"/>
    </xf>
    <xf numFmtId="4" fontId="32" fillId="0" borderId="18" xfId="8" applyNumberFormat="1" applyFont="1" applyFill="1" applyBorder="1" applyAlignment="1">
      <alignment horizontal="center"/>
    </xf>
    <xf numFmtId="3" fontId="32" fillId="0" borderId="5" xfId="8" applyNumberFormat="1" applyFont="1" applyFill="1" applyBorder="1" applyAlignment="1">
      <alignment horizontal="center"/>
    </xf>
    <xf numFmtId="1" fontId="32" fillId="3" borderId="43" xfId="7" applyNumberFormat="1" applyFont="1" applyFill="1" applyBorder="1" applyAlignment="1">
      <alignment horizontal="center"/>
    </xf>
    <xf numFmtId="0" fontId="55" fillId="3" borderId="2" xfId="7" applyFont="1" applyFill="1" applyBorder="1" applyAlignment="1">
      <alignment horizontal="center"/>
    </xf>
    <xf numFmtId="3" fontId="54" fillId="0" borderId="2" xfId="8" applyNumberFormat="1" applyFont="1" applyFill="1" applyBorder="1" applyAlignment="1">
      <alignment horizontal="center"/>
    </xf>
    <xf numFmtId="0" fontId="55" fillId="3" borderId="41" xfId="7" applyFont="1" applyFill="1" applyBorder="1" applyAlignment="1">
      <alignment horizontal="center"/>
    </xf>
    <xf numFmtId="0" fontId="54" fillId="3" borderId="12" xfId="7" applyFont="1" applyFill="1" applyBorder="1"/>
    <xf numFmtId="4" fontId="54" fillId="0" borderId="13" xfId="8" applyNumberFormat="1" applyFont="1" applyFill="1" applyBorder="1" applyAlignment="1">
      <alignment horizontal="center"/>
    </xf>
    <xf numFmtId="1" fontId="54" fillId="3" borderId="14" xfId="7" applyNumberFormat="1" applyFont="1" applyFill="1" applyBorder="1" applyAlignment="1">
      <alignment horizontal="center"/>
    </xf>
    <xf numFmtId="0" fontId="19" fillId="3" borderId="16" xfId="7" applyFont="1" applyFill="1" applyBorder="1" applyAlignment="1">
      <alignment horizontal="center"/>
    </xf>
    <xf numFmtId="0" fontId="32" fillId="3" borderId="17" xfId="7" applyFont="1" applyFill="1" applyBorder="1" applyAlignment="1">
      <alignment wrapText="1"/>
    </xf>
    <xf numFmtId="4" fontId="32" fillId="0" borderId="16" xfId="8" applyNumberFormat="1" applyFont="1" applyFill="1" applyBorder="1" applyAlignment="1">
      <alignment horizontal="center"/>
    </xf>
    <xf numFmtId="3" fontId="54" fillId="0" borderId="12" xfId="8" applyNumberFormat="1" applyFont="1" applyFill="1" applyBorder="1" applyAlignment="1">
      <alignment horizontal="center"/>
    </xf>
    <xf numFmtId="3" fontId="54" fillId="0" borderId="13" xfId="8" applyNumberFormat="1" applyFont="1" applyFill="1" applyBorder="1" applyAlignment="1">
      <alignment horizontal="center"/>
    </xf>
    <xf numFmtId="0" fontId="19" fillId="3" borderId="38" xfId="7" applyFont="1" applyFill="1" applyBorder="1" applyAlignment="1">
      <alignment horizontal="center"/>
    </xf>
    <xf numFmtId="3" fontId="32" fillId="0" borderId="14" xfId="8" applyNumberFormat="1" applyFont="1" applyFill="1" applyBorder="1" applyAlignment="1">
      <alignment horizontal="center"/>
    </xf>
    <xf numFmtId="1" fontId="32" fillId="3" borderId="14" xfId="7" applyNumberFormat="1" applyFont="1" applyFill="1" applyBorder="1" applyAlignment="1">
      <alignment horizontal="center"/>
    </xf>
    <xf numFmtId="4" fontId="54" fillId="0" borderId="2" xfId="8" applyNumberFormat="1" applyFont="1" applyFill="1" applyBorder="1" applyAlignment="1">
      <alignment horizontal="center"/>
    </xf>
    <xf numFmtId="0" fontId="19" fillId="3" borderId="23" xfId="7" applyFont="1" applyFill="1" applyBorder="1" applyAlignment="1">
      <alignment horizontal="center"/>
    </xf>
    <xf numFmtId="0" fontId="54" fillId="3" borderId="9" xfId="7" applyFont="1" applyFill="1" applyBorder="1"/>
    <xf numFmtId="4" fontId="32" fillId="0" borderId="9" xfId="8" applyNumberFormat="1" applyFont="1" applyFill="1" applyBorder="1" applyAlignment="1">
      <alignment horizontal="center"/>
    </xf>
    <xf numFmtId="3" fontId="32" fillId="0" borderId="9" xfId="8" applyNumberFormat="1" applyFont="1" applyFill="1" applyBorder="1" applyAlignment="1">
      <alignment horizontal="center"/>
    </xf>
    <xf numFmtId="1" fontId="54" fillId="3" borderId="10" xfId="7" applyNumberFormat="1" applyFont="1" applyFill="1" applyBorder="1" applyAlignment="1">
      <alignment horizontal="center"/>
    </xf>
    <xf numFmtId="0" fontId="55" fillId="3" borderId="47" xfId="7" applyFont="1" applyFill="1" applyBorder="1" applyAlignment="1">
      <alignment horizontal="center"/>
    </xf>
    <xf numFmtId="0" fontId="54" fillId="3" borderId="48" xfId="7" applyFont="1" applyFill="1" applyBorder="1"/>
    <xf numFmtId="4" fontId="54" fillId="0" borderId="49" xfId="8" applyNumberFormat="1" applyFont="1" applyFill="1" applyBorder="1" applyAlignment="1">
      <alignment horizontal="center"/>
    </xf>
    <xf numFmtId="3" fontId="54" fillId="0" borderId="43" xfId="8" applyNumberFormat="1" applyFont="1" applyFill="1" applyBorder="1" applyAlignment="1">
      <alignment horizontal="center"/>
    </xf>
    <xf numFmtId="3" fontId="54" fillId="0" borderId="50" xfId="8" applyNumberFormat="1" applyFont="1" applyFill="1" applyBorder="1" applyAlignment="1">
      <alignment horizontal="center"/>
    </xf>
    <xf numFmtId="0" fontId="55" fillId="3" borderId="39" xfId="7" applyFont="1" applyFill="1" applyBorder="1" applyAlignment="1">
      <alignment horizontal="center"/>
    </xf>
    <xf numFmtId="0" fontId="54" fillId="3" borderId="11" xfId="7" applyFont="1" applyFill="1" applyBorder="1"/>
    <xf numFmtId="4" fontId="54" fillId="0" borderId="40" xfId="8" applyNumberFormat="1" applyFont="1" applyFill="1" applyBorder="1" applyAlignment="1">
      <alignment horizontal="center"/>
    </xf>
    <xf numFmtId="3" fontId="54" fillId="0" borderId="51" xfId="8" applyNumberFormat="1" applyFont="1" applyFill="1" applyBorder="1" applyAlignment="1">
      <alignment horizontal="center"/>
    </xf>
    <xf numFmtId="3" fontId="54" fillId="0" borderId="52" xfId="8" applyNumberFormat="1" applyFont="1" applyFill="1" applyBorder="1" applyAlignment="1">
      <alignment horizontal="center"/>
    </xf>
    <xf numFmtId="0" fontId="55" fillId="3" borderId="0" xfId="7" applyFont="1" applyFill="1" applyBorder="1" applyAlignment="1">
      <alignment horizontal="center"/>
    </xf>
    <xf numFmtId="0" fontId="54" fillId="3" borderId="0" xfId="7" applyFont="1" applyFill="1" applyBorder="1"/>
    <xf numFmtId="164" fontId="54" fillId="0" borderId="0" xfId="8" applyFont="1" applyFill="1" applyBorder="1" applyAlignment="1">
      <alignment horizontal="center"/>
    </xf>
    <xf numFmtId="166" fontId="54" fillId="0" borderId="0" xfId="8" applyNumberFormat="1" applyFont="1" applyFill="1" applyBorder="1" applyAlignment="1">
      <alignment horizontal="center"/>
    </xf>
    <xf numFmtId="3" fontId="54" fillId="0" borderId="0" xfId="8" applyNumberFormat="1" applyFont="1" applyFill="1" applyBorder="1" applyAlignment="1">
      <alignment horizontal="center"/>
    </xf>
    <xf numFmtId="164" fontId="2" fillId="0" borderId="0" xfId="1" applyNumberFormat="1" applyFill="1" applyAlignment="1">
      <alignment horizontal="center"/>
    </xf>
    <xf numFmtId="0" fontId="56" fillId="3" borderId="0" xfId="7" applyFont="1" applyFill="1" applyBorder="1"/>
    <xf numFmtId="0" fontId="56" fillId="0" borderId="0" xfId="1" applyFont="1" applyFill="1"/>
    <xf numFmtId="164" fontId="3" fillId="0" borderId="0" xfId="1" applyNumberFormat="1" applyFont="1" applyFill="1" applyAlignment="1">
      <alignment horizontal="center"/>
    </xf>
    <xf numFmtId="0" fontId="56" fillId="0" borderId="0" xfId="1" applyFont="1"/>
    <xf numFmtId="164" fontId="57" fillId="0" borderId="0" xfId="1" applyNumberFormat="1" applyFont="1" applyFill="1" applyAlignment="1">
      <alignment horizontal="center"/>
    </xf>
    <xf numFmtId="0" fontId="2" fillId="0" borderId="22" xfId="1" applyFill="1" applyBorder="1"/>
    <xf numFmtId="164" fontId="2" fillId="0" borderId="22" xfId="1" applyNumberFormat="1" applyFill="1" applyBorder="1" applyAlignment="1">
      <alignment horizontal="center"/>
    </xf>
    <xf numFmtId="164" fontId="3" fillId="0" borderId="22" xfId="1" applyNumberFormat="1" applyFont="1" applyFill="1" applyBorder="1" applyAlignment="1">
      <alignment horizontal="center"/>
    </xf>
    <xf numFmtId="0" fontId="58" fillId="3" borderId="0" xfId="7" applyFont="1" applyFill="1" applyBorder="1" applyAlignment="1"/>
    <xf numFmtId="0" fontId="59" fillId="3" borderId="0" xfId="7" applyFont="1" applyFill="1" applyBorder="1" applyAlignment="1"/>
    <xf numFmtId="0" fontId="59" fillId="0" borderId="0" xfId="7" applyFont="1" applyFill="1" applyBorder="1" applyAlignment="1"/>
    <xf numFmtId="4" fontId="59" fillId="0" borderId="0" xfId="7" applyNumberFormat="1" applyFont="1" applyFill="1" applyBorder="1" applyAlignment="1"/>
    <xf numFmtId="0" fontId="59" fillId="0" borderId="0" xfId="1" applyFont="1"/>
    <xf numFmtId="4" fontId="42" fillId="0" borderId="0" xfId="1" applyNumberFormat="1" applyFont="1"/>
    <xf numFmtId="0" fontId="2" fillId="0" borderId="0" xfId="1" applyFill="1" applyAlignment="1">
      <alignment horizontal="center"/>
    </xf>
    <xf numFmtId="3" fontId="2" fillId="0" borderId="0" xfId="1" applyNumberFormat="1" applyFill="1"/>
    <xf numFmtId="0" fontId="12" fillId="0" borderId="0" xfId="1" applyFont="1" applyFill="1"/>
    <xf numFmtId="164" fontId="61" fillId="0" borderId="0" xfId="1" applyNumberFormat="1" applyFont="1" applyFill="1" applyBorder="1" applyAlignment="1">
      <alignment horizontal="center"/>
    </xf>
    <xf numFmtId="164" fontId="62" fillId="0" borderId="0" xfId="1" applyNumberFormat="1" applyFont="1" applyFill="1" applyBorder="1" applyAlignment="1">
      <alignment horizontal="center"/>
    </xf>
    <xf numFmtId="0" fontId="54" fillId="0" borderId="0" xfId="1" applyFont="1" applyFill="1"/>
    <xf numFmtId="164" fontId="12" fillId="0" borderId="0" xfId="1" applyNumberFormat="1" applyFont="1" applyFill="1" applyAlignment="1">
      <alignment horizontal="center"/>
    </xf>
    <xf numFmtId="0" fontId="55" fillId="0" borderId="0" xfId="7" applyFont="1" applyFill="1"/>
    <xf numFmtId="0" fontId="47" fillId="0" borderId="0" xfId="7" applyFont="1" applyFill="1"/>
    <xf numFmtId="0" fontId="58" fillId="0" borderId="24" xfId="1" applyFont="1" applyFill="1" applyBorder="1" applyAlignment="1">
      <alignment horizontal="center" vertical="center" wrapText="1"/>
    </xf>
    <xf numFmtId="0" fontId="63" fillId="0" borderId="1" xfId="7" applyFont="1" applyFill="1" applyBorder="1" applyAlignment="1">
      <alignment horizontal="left" vertical="center"/>
    </xf>
    <xf numFmtId="0" fontId="49" fillId="0" borderId="12" xfId="7" applyFont="1" applyFill="1" applyBorder="1" applyAlignment="1">
      <alignment horizontal="center" vertical="center" wrapText="1"/>
    </xf>
    <xf numFmtId="164" fontId="49" fillId="0" borderId="12" xfId="8" applyFont="1" applyFill="1" applyBorder="1" applyAlignment="1">
      <alignment horizontal="center" vertical="center" wrapText="1"/>
    </xf>
    <xf numFmtId="3" fontId="49" fillId="0" borderId="22" xfId="7" applyNumberFormat="1" applyFont="1" applyFill="1" applyBorder="1" applyAlignment="1">
      <alignment horizontal="center" vertical="center" wrapText="1"/>
    </xf>
    <xf numFmtId="0" fontId="19" fillId="0" borderId="42" xfId="1" applyFont="1" applyFill="1" applyBorder="1" applyAlignment="1">
      <alignment horizontal="center" vertical="center"/>
    </xf>
    <xf numFmtId="0" fontId="56" fillId="0" borderId="18" xfId="7" applyFont="1" applyFill="1" applyBorder="1" applyAlignment="1">
      <alignment horizontal="center" vertical="center" wrapText="1"/>
    </xf>
    <xf numFmtId="0" fontId="19" fillId="0" borderId="46" xfId="7" applyFont="1" applyFill="1" applyBorder="1" applyAlignment="1">
      <alignment horizontal="center" vertical="center"/>
    </xf>
    <xf numFmtId="0" fontId="54" fillId="0" borderId="23" xfId="1" applyFont="1" applyFill="1" applyBorder="1"/>
    <xf numFmtId="0" fontId="63" fillId="0" borderId="2" xfId="7" applyFont="1" applyFill="1" applyBorder="1"/>
    <xf numFmtId="166" fontId="63" fillId="0" borderId="2" xfId="8" applyNumberFormat="1" applyFont="1" applyFill="1" applyBorder="1" applyAlignment="1">
      <alignment horizontal="center"/>
    </xf>
    <xf numFmtId="1" fontId="63" fillId="0" borderId="9" xfId="8" applyNumberFormat="1" applyFont="1" applyFill="1" applyBorder="1" applyAlignment="1">
      <alignment horizontal="center"/>
    </xf>
    <xf numFmtId="167" fontId="63" fillId="0" borderId="2" xfId="8" applyNumberFormat="1" applyFont="1" applyFill="1" applyBorder="1" applyAlignment="1">
      <alignment horizontal="center"/>
    </xf>
    <xf numFmtId="167" fontId="63" fillId="0" borderId="0" xfId="8" applyNumberFormat="1" applyFont="1" applyFill="1" applyBorder="1" applyAlignment="1">
      <alignment horizontal="center"/>
    </xf>
    <xf numFmtId="0" fontId="54" fillId="0" borderId="33" xfId="1" applyFont="1" applyFill="1" applyBorder="1"/>
    <xf numFmtId="0" fontId="63" fillId="0" borderId="14" xfId="7" applyFont="1" applyFill="1" applyBorder="1"/>
    <xf numFmtId="166" fontId="63" fillId="0" borderId="14" xfId="8" applyNumberFormat="1" applyFont="1" applyFill="1" applyBorder="1" applyAlignment="1">
      <alignment horizontal="center"/>
    </xf>
    <xf numFmtId="1" fontId="63" fillId="0" borderId="34" xfId="8" applyNumberFormat="1" applyFont="1" applyFill="1" applyBorder="1" applyAlignment="1">
      <alignment horizontal="center"/>
    </xf>
    <xf numFmtId="167" fontId="63" fillId="0" borderId="14" xfId="8" applyNumberFormat="1" applyFont="1" applyFill="1" applyBorder="1" applyAlignment="1">
      <alignment horizontal="center"/>
    </xf>
    <xf numFmtId="0" fontId="54" fillId="0" borderId="35" xfId="1" applyFont="1" applyFill="1" applyBorder="1"/>
    <xf numFmtId="0" fontId="63" fillId="0" borderId="16" xfId="7" applyFont="1" applyFill="1" applyBorder="1"/>
    <xf numFmtId="166" fontId="63" fillId="0" borderId="16" xfId="8" applyNumberFormat="1" applyFont="1" applyFill="1" applyBorder="1" applyAlignment="1">
      <alignment horizontal="center"/>
    </xf>
    <xf numFmtId="1" fontId="63" fillId="0" borderId="36" xfId="8" applyNumberFormat="1" applyFont="1" applyFill="1" applyBorder="1" applyAlignment="1">
      <alignment horizontal="center"/>
    </xf>
    <xf numFmtId="167" fontId="63" fillId="0" borderId="16" xfId="8" applyNumberFormat="1" applyFont="1" applyFill="1" applyBorder="1" applyAlignment="1">
      <alignment horizontal="center"/>
    </xf>
    <xf numFmtId="0" fontId="32" fillId="0" borderId="35" xfId="1" applyFont="1" applyFill="1" applyBorder="1"/>
    <xf numFmtId="0" fontId="56" fillId="0" borderId="16" xfId="7" applyFont="1" applyFill="1" applyBorder="1"/>
    <xf numFmtId="166" fontId="56" fillId="0" borderId="16" xfId="8" applyNumberFormat="1" applyFont="1" applyFill="1" applyBorder="1" applyAlignment="1">
      <alignment horizontal="center"/>
    </xf>
    <xf numFmtId="1" fontId="56" fillId="0" borderId="36" xfId="8" applyNumberFormat="1" applyFont="1" applyFill="1" applyBorder="1" applyAlignment="1">
      <alignment horizontal="center"/>
    </xf>
    <xf numFmtId="167" fontId="56" fillId="0" borderId="16" xfId="8" applyNumberFormat="1" applyFont="1" applyFill="1" applyBorder="1" applyAlignment="1">
      <alignment horizontal="center"/>
    </xf>
    <xf numFmtId="0" fontId="64" fillId="0" borderId="35" xfId="1" applyFont="1" applyFill="1" applyBorder="1"/>
    <xf numFmtId="0" fontId="60" fillId="0" borderId="16" xfId="7" applyFont="1" applyFill="1" applyBorder="1"/>
    <xf numFmtId="166" fontId="60" fillId="0" borderId="16" xfId="8" applyNumberFormat="1" applyFont="1" applyFill="1" applyBorder="1" applyAlignment="1">
      <alignment horizontal="center"/>
    </xf>
    <xf numFmtId="1" fontId="60" fillId="0" borderId="36" xfId="8" applyNumberFormat="1" applyFont="1" applyFill="1" applyBorder="1" applyAlignment="1">
      <alignment horizontal="center"/>
    </xf>
    <xf numFmtId="167" fontId="60" fillId="0" borderId="16" xfId="8" applyNumberFormat="1" applyFont="1" applyFill="1" applyBorder="1" applyAlignment="1">
      <alignment horizontal="center"/>
    </xf>
    <xf numFmtId="0" fontId="65" fillId="0" borderId="0" xfId="1" applyFont="1" applyFill="1"/>
    <xf numFmtId="0" fontId="56" fillId="0" borderId="16" xfId="7" applyFont="1" applyFill="1" applyBorder="1" applyAlignment="1">
      <alignment horizontal="left" vertical="top" wrapText="1"/>
    </xf>
    <xf numFmtId="0" fontId="56" fillId="0" borderId="16" xfId="7" applyFont="1" applyFill="1" applyBorder="1" applyAlignment="1">
      <alignment horizontal="left" vertical="top"/>
    </xf>
    <xf numFmtId="0" fontId="63" fillId="0" borderId="16" xfId="7" applyFont="1" applyFill="1" applyBorder="1" applyAlignment="1">
      <alignment horizontal="left" wrapText="1"/>
    </xf>
    <xf numFmtId="0" fontId="54" fillId="0" borderId="38" xfId="1" applyFont="1" applyFill="1" applyBorder="1"/>
    <xf numFmtId="0" fontId="56" fillId="0" borderId="43" xfId="7" applyFont="1" applyFill="1" applyBorder="1"/>
    <xf numFmtId="166" fontId="56" fillId="0" borderId="43" xfId="8" applyNumberFormat="1" applyFont="1" applyFill="1" applyBorder="1" applyAlignment="1">
      <alignment horizontal="center"/>
    </xf>
    <xf numFmtId="1" fontId="63" fillId="0" borderId="37" xfId="8" applyNumberFormat="1" applyFont="1" applyFill="1" applyBorder="1" applyAlignment="1">
      <alignment horizontal="center"/>
    </xf>
    <xf numFmtId="167" fontId="63" fillId="0" borderId="43" xfId="8" applyNumberFormat="1" applyFont="1" applyFill="1" applyBorder="1" applyAlignment="1">
      <alignment horizontal="center"/>
    </xf>
    <xf numFmtId="0" fontId="54" fillId="0" borderId="25" xfId="1" applyFont="1" applyFill="1" applyBorder="1"/>
    <xf numFmtId="0" fontId="56" fillId="0" borderId="4" xfId="7" applyFont="1" applyFill="1" applyBorder="1"/>
    <xf numFmtId="166" fontId="56" fillId="0" borderId="4" xfId="8" applyNumberFormat="1" applyFont="1" applyFill="1" applyBorder="1" applyAlignment="1">
      <alignment horizontal="center"/>
    </xf>
    <xf numFmtId="1" fontId="63" fillId="0" borderId="0" xfId="8" applyNumberFormat="1" applyFont="1" applyFill="1" applyBorder="1" applyAlignment="1">
      <alignment horizontal="center"/>
    </xf>
    <xf numFmtId="167" fontId="63" fillId="0" borderId="4" xfId="8" applyNumberFormat="1" applyFont="1" applyFill="1" applyBorder="1" applyAlignment="1">
      <alignment horizontal="center"/>
    </xf>
    <xf numFmtId="0" fontId="54" fillId="0" borderId="0" xfId="1" applyFont="1" applyFill="1" applyBorder="1"/>
    <xf numFmtId="0" fontId="63" fillId="0" borderId="0" xfId="7" applyFont="1" applyFill="1" applyBorder="1"/>
    <xf numFmtId="166" fontId="63" fillId="0" borderId="0" xfId="8" applyNumberFormat="1" applyFont="1" applyFill="1" applyBorder="1" applyAlignment="1">
      <alignment horizontal="center"/>
    </xf>
    <xf numFmtId="168" fontId="54" fillId="0" borderId="0" xfId="7" applyNumberFormat="1" applyFont="1" applyFill="1" applyBorder="1" applyAlignment="1">
      <alignment horizontal="center"/>
    </xf>
    <xf numFmtId="0" fontId="12" fillId="0" borderId="22" xfId="1" applyFont="1" applyFill="1" applyBorder="1"/>
    <xf numFmtId="0" fontId="12" fillId="0" borderId="22" xfId="1" applyFont="1" applyFill="1" applyBorder="1" applyAlignment="1">
      <alignment horizontal="center"/>
    </xf>
    <xf numFmtId="164" fontId="12" fillId="0" borderId="22" xfId="8" applyFont="1" applyFill="1" applyBorder="1" applyAlignment="1">
      <alignment horizontal="center"/>
    </xf>
    <xf numFmtId="2" fontId="12" fillId="0" borderId="22" xfId="1" applyNumberFormat="1" applyFont="1" applyFill="1" applyBorder="1" applyAlignment="1">
      <alignment horizontal="left"/>
    </xf>
    <xf numFmtId="0" fontId="12" fillId="0" borderId="0" xfId="1" applyFont="1" applyFill="1" applyBorder="1" applyAlignment="1">
      <alignment horizontal="center"/>
    </xf>
    <xf numFmtId="0" fontId="54" fillId="0" borderId="0" xfId="1" applyFont="1" applyFill="1" applyAlignment="1">
      <alignment horizontal="left"/>
    </xf>
    <xf numFmtId="0" fontId="14" fillId="0" borderId="0" xfId="1" applyFont="1" applyFill="1"/>
    <xf numFmtId="166" fontId="14" fillId="0" borderId="0" xfId="1" applyNumberFormat="1" applyFont="1" applyFill="1" applyAlignment="1">
      <alignment horizontal="center"/>
    </xf>
    <xf numFmtId="0" fontId="55" fillId="0" borderId="27" xfId="1" applyFont="1" applyFill="1" applyBorder="1" applyAlignment="1">
      <alignment horizontal="left"/>
    </xf>
    <xf numFmtId="0" fontId="12" fillId="0" borderId="27" xfId="1" applyFont="1" applyFill="1" applyBorder="1"/>
    <xf numFmtId="0" fontId="12" fillId="0" borderId="27" xfId="1" applyFont="1" applyFill="1" applyBorder="1" applyAlignment="1">
      <alignment horizontal="center"/>
    </xf>
    <xf numFmtId="0" fontId="54" fillId="0" borderId="1" xfId="1" applyFont="1" applyFill="1" applyBorder="1" applyAlignment="1">
      <alignment horizontal="center" vertical="center" wrapText="1"/>
    </xf>
    <xf numFmtId="0" fontId="19" fillId="0" borderId="18" xfId="1" applyFont="1" applyFill="1" applyBorder="1" applyAlignment="1">
      <alignment horizontal="center"/>
    </xf>
    <xf numFmtId="0" fontId="19" fillId="0" borderId="42" xfId="7" applyFont="1" applyFill="1" applyBorder="1" applyAlignment="1">
      <alignment horizontal="center"/>
    </xf>
    <xf numFmtId="167" fontId="19" fillId="0" borderId="18" xfId="8" applyNumberFormat="1" applyFont="1" applyFill="1" applyBorder="1" applyAlignment="1">
      <alignment horizontal="center"/>
    </xf>
    <xf numFmtId="0" fontId="32" fillId="0" borderId="2" xfId="1" applyFont="1" applyFill="1" applyBorder="1" applyAlignment="1">
      <alignment horizontal="center"/>
    </xf>
    <xf numFmtId="0" fontId="63" fillId="0" borderId="23" xfId="7" applyFont="1" applyFill="1" applyBorder="1"/>
    <xf numFmtId="4" fontId="63" fillId="0" borderId="2" xfId="8" applyNumberFormat="1" applyFont="1" applyFill="1" applyBorder="1" applyAlignment="1">
      <alignment horizontal="center"/>
    </xf>
    <xf numFmtId="1" fontId="63" fillId="0" borderId="2" xfId="7" applyNumberFormat="1" applyFont="1" applyFill="1" applyBorder="1" applyAlignment="1">
      <alignment horizontal="center"/>
    </xf>
    <xf numFmtId="0" fontId="32" fillId="0" borderId="16" xfId="1" applyFont="1" applyFill="1" applyBorder="1" applyAlignment="1">
      <alignment horizontal="center"/>
    </xf>
    <xf numFmtId="0" fontId="63" fillId="0" borderId="35" xfId="7" applyFont="1" applyFill="1" applyBorder="1"/>
    <xf numFmtId="4" fontId="63" fillId="0" borderId="16" xfId="8" applyNumberFormat="1" applyFont="1" applyFill="1" applyBorder="1" applyAlignment="1">
      <alignment horizontal="center"/>
    </xf>
    <xf numFmtId="167" fontId="63" fillId="0" borderId="1" xfId="8" applyNumberFormat="1" applyFont="1" applyFill="1" applyBorder="1" applyAlignment="1">
      <alignment horizontal="center"/>
    </xf>
    <xf numFmtId="1" fontId="63" fillId="0" borderId="16" xfId="7" applyNumberFormat="1" applyFont="1" applyFill="1" applyBorder="1" applyAlignment="1">
      <alignment horizontal="center"/>
    </xf>
    <xf numFmtId="0" fontId="32" fillId="0" borderId="35" xfId="7" applyFont="1" applyFill="1" applyBorder="1"/>
    <xf numFmtId="4" fontId="56" fillId="0" borderId="17" xfId="8" applyNumberFormat="1" applyFont="1" applyFill="1" applyBorder="1" applyAlignment="1">
      <alignment horizontal="center"/>
    </xf>
    <xf numFmtId="1" fontId="56" fillId="0" borderId="16" xfId="7" applyNumberFormat="1" applyFont="1" applyFill="1" applyBorder="1" applyAlignment="1">
      <alignment horizontal="center"/>
    </xf>
    <xf numFmtId="4" fontId="56" fillId="0" borderId="5" xfId="8" applyNumberFormat="1" applyFont="1" applyFill="1" applyBorder="1" applyAlignment="1">
      <alignment horizontal="center"/>
    </xf>
    <xf numFmtId="167" fontId="56" fillId="0" borderId="4" xfId="8" applyNumberFormat="1" applyFont="1" applyFill="1" applyBorder="1" applyAlignment="1">
      <alignment horizontal="center"/>
    </xf>
    <xf numFmtId="0" fontId="56" fillId="0" borderId="35" xfId="7" applyFont="1" applyFill="1" applyBorder="1"/>
    <xf numFmtId="4" fontId="56" fillId="0" borderId="16" xfId="8" applyNumberFormat="1" applyFont="1" applyFill="1" applyBorder="1" applyAlignment="1">
      <alignment horizontal="center"/>
    </xf>
    <xf numFmtId="4" fontId="56" fillId="0" borderId="15" xfId="8" applyNumberFormat="1" applyFont="1" applyFill="1" applyBorder="1" applyAlignment="1">
      <alignment horizontal="center"/>
    </xf>
    <xf numFmtId="167" fontId="56" fillId="0" borderId="14" xfId="8" applyNumberFormat="1" applyFont="1" applyFill="1" applyBorder="1" applyAlignment="1">
      <alignment horizontal="center"/>
    </xf>
    <xf numFmtId="4" fontId="56" fillId="0" borderId="50" xfId="8" applyNumberFormat="1" applyFont="1" applyFill="1" applyBorder="1" applyAlignment="1">
      <alignment horizontal="center"/>
    </xf>
    <xf numFmtId="167" fontId="56" fillId="0" borderId="43" xfId="8" applyNumberFormat="1" applyFont="1" applyFill="1" applyBorder="1" applyAlignment="1">
      <alignment horizontal="center"/>
    </xf>
    <xf numFmtId="0" fontId="54" fillId="0" borderId="35" xfId="7" applyFont="1" applyFill="1" applyBorder="1"/>
    <xf numFmtId="4" fontId="54" fillId="0" borderId="16" xfId="8" applyNumberFormat="1" applyFont="1" applyFill="1" applyBorder="1" applyAlignment="1">
      <alignment horizontal="center"/>
    </xf>
    <xf numFmtId="4" fontId="63" fillId="0" borderId="35" xfId="8" applyNumberFormat="1" applyFont="1" applyFill="1" applyBorder="1" applyAlignment="1">
      <alignment horizontal="center"/>
    </xf>
    <xf numFmtId="0" fontId="32" fillId="0" borderId="38" xfId="7" applyFont="1" applyFill="1" applyBorder="1"/>
    <xf numFmtId="0" fontId="54" fillId="0" borderId="38" xfId="7" applyFont="1" applyFill="1" applyBorder="1"/>
    <xf numFmtId="4" fontId="63" fillId="0" borderId="14" xfId="8" applyNumberFormat="1" applyFont="1" applyFill="1" applyBorder="1" applyAlignment="1">
      <alignment horizontal="center"/>
    </xf>
    <xf numFmtId="4" fontId="63" fillId="0" borderId="4" xfId="8" applyNumberFormat="1" applyFont="1" applyFill="1" applyBorder="1" applyAlignment="1">
      <alignment horizontal="center"/>
    </xf>
    <xf numFmtId="4" fontId="63" fillId="0" borderId="5" xfId="8" applyNumberFormat="1" applyFont="1" applyFill="1" applyBorder="1" applyAlignment="1">
      <alignment horizontal="center"/>
    </xf>
    <xf numFmtId="0" fontId="54" fillId="0" borderId="16" xfId="7" applyFont="1" applyFill="1" applyBorder="1"/>
    <xf numFmtId="4" fontId="63" fillId="0" borderId="17" xfId="8" applyNumberFormat="1" applyFont="1" applyFill="1" applyBorder="1" applyAlignment="1">
      <alignment horizontal="center"/>
    </xf>
    <xf numFmtId="0" fontId="54" fillId="0" borderId="25" xfId="7" applyFont="1" applyFill="1" applyBorder="1"/>
    <xf numFmtId="0" fontId="32" fillId="0" borderId="4" xfId="1" applyFont="1" applyFill="1" applyBorder="1" applyAlignment="1">
      <alignment horizontal="center"/>
    </xf>
    <xf numFmtId="0" fontId="56" fillId="0" borderId="35" xfId="7" applyFont="1" applyFill="1" applyBorder="1" applyAlignment="1">
      <alignment wrapText="1"/>
    </xf>
    <xf numFmtId="1" fontId="56" fillId="0" borderId="43" xfId="7" applyNumberFormat="1" applyFont="1" applyFill="1" applyBorder="1" applyAlignment="1">
      <alignment horizontal="center"/>
    </xf>
    <xf numFmtId="0" fontId="56" fillId="0" borderId="42" xfId="7" applyFont="1" applyFill="1" applyBorder="1"/>
    <xf numFmtId="167" fontId="56" fillId="0" borderId="18" xfId="8" applyNumberFormat="1" applyFont="1" applyFill="1" applyBorder="1" applyAlignment="1">
      <alignment horizontal="center"/>
    </xf>
    <xf numFmtId="0" fontId="32" fillId="0" borderId="14" xfId="1" applyFont="1" applyFill="1" applyBorder="1" applyAlignment="1">
      <alignment horizontal="center"/>
    </xf>
    <xf numFmtId="0" fontId="56" fillId="0" borderId="41" xfId="7" applyFont="1" applyFill="1" applyBorder="1"/>
    <xf numFmtId="4" fontId="32" fillId="0" borderId="12" xfId="8" applyNumberFormat="1" applyFont="1" applyFill="1" applyBorder="1" applyAlignment="1">
      <alignment horizontal="center"/>
    </xf>
    <xf numFmtId="167" fontId="56" fillId="0" borderId="2" xfId="8" applyNumberFormat="1" applyFont="1" applyFill="1" applyBorder="1" applyAlignment="1">
      <alignment horizontal="center"/>
    </xf>
    <xf numFmtId="1" fontId="56" fillId="0" borderId="14" xfId="7" applyNumberFormat="1" applyFont="1" applyFill="1" applyBorder="1" applyAlignment="1">
      <alignment horizontal="center"/>
    </xf>
    <xf numFmtId="0" fontId="56" fillId="0" borderId="25" xfId="7" applyFont="1" applyFill="1" applyBorder="1"/>
    <xf numFmtId="4" fontId="32" fillId="0" borderId="4" xfId="8" applyNumberFormat="1" applyFont="1" applyFill="1" applyBorder="1" applyAlignment="1">
      <alignment horizontal="center"/>
    </xf>
    <xf numFmtId="0" fontId="32" fillId="0" borderId="43" xfId="1" applyFont="1" applyFill="1" applyBorder="1" applyAlignment="1">
      <alignment horizontal="center"/>
    </xf>
    <xf numFmtId="0" fontId="32" fillId="0" borderId="42" xfId="7" applyFont="1" applyFill="1" applyBorder="1"/>
    <xf numFmtId="0" fontId="32" fillId="0" borderId="20" xfId="1" applyFont="1" applyFill="1" applyBorder="1" applyAlignment="1">
      <alignment horizontal="center"/>
    </xf>
    <xf numFmtId="0" fontId="63" fillId="0" borderId="28" xfId="7" applyFont="1" applyFill="1" applyBorder="1"/>
    <xf numFmtId="4" fontId="63" fillId="0" borderId="20" xfId="8" applyNumberFormat="1" applyFont="1" applyFill="1" applyBorder="1" applyAlignment="1">
      <alignment horizontal="center"/>
    </xf>
    <xf numFmtId="167" fontId="63" fillId="0" borderId="20" xfId="8" applyNumberFormat="1" applyFont="1" applyFill="1" applyBorder="1" applyAlignment="1">
      <alignment horizontal="center"/>
    </xf>
    <xf numFmtId="1" fontId="63" fillId="0" borderId="20" xfId="7" applyNumberFormat="1" applyFont="1" applyFill="1" applyBorder="1" applyAlignment="1">
      <alignment horizontal="center"/>
    </xf>
    <xf numFmtId="0" fontId="32" fillId="0" borderId="0" xfId="1" applyFont="1" applyFill="1" applyBorder="1" applyAlignment="1">
      <alignment horizontal="center"/>
    </xf>
    <xf numFmtId="164" fontId="63" fillId="0" borderId="0" xfId="8" applyFont="1" applyFill="1" applyBorder="1"/>
    <xf numFmtId="164" fontId="63" fillId="0" borderId="0" xfId="8" applyFont="1" applyFill="1" applyBorder="1" applyAlignment="1">
      <alignment horizontal="center"/>
    </xf>
    <xf numFmtId="1" fontId="54" fillId="0" borderId="0" xfId="7" applyNumberFormat="1" applyFont="1" applyFill="1" applyBorder="1" applyAlignment="1">
      <alignment horizontal="center"/>
    </xf>
    <xf numFmtId="4" fontId="42" fillId="0" borderId="0" xfId="1" applyNumberFormat="1" applyFont="1" applyBorder="1"/>
    <xf numFmtId="172" fontId="42" fillId="0" borderId="0" xfId="1" applyNumberFormat="1" applyFont="1" applyBorder="1"/>
    <xf numFmtId="0" fontId="9" fillId="0" borderId="0" xfId="1" applyFont="1"/>
    <xf numFmtId="172" fontId="42" fillId="0" borderId="0" xfId="1" applyNumberFormat="1" applyFont="1"/>
    <xf numFmtId="0" fontId="66" fillId="0" borderId="0" xfId="7" applyFont="1"/>
    <xf numFmtId="4" fontId="42" fillId="0" borderId="27" xfId="1" applyNumberFormat="1" applyFont="1" applyBorder="1"/>
    <xf numFmtId="0" fontId="58" fillId="0" borderId="1" xfId="1" applyFont="1" applyBorder="1" applyAlignment="1">
      <alignment horizontal="center"/>
    </xf>
    <xf numFmtId="0" fontId="58" fillId="3" borderId="1" xfId="7" applyFont="1" applyFill="1" applyBorder="1" applyAlignment="1">
      <alignment horizontal="center"/>
    </xf>
    <xf numFmtId="172" fontId="58" fillId="0" borderId="1" xfId="1" applyNumberFormat="1" applyFont="1" applyFill="1" applyBorder="1" applyAlignment="1">
      <alignment horizontal="center"/>
    </xf>
    <xf numFmtId="0" fontId="58" fillId="0" borderId="14" xfId="1" applyFont="1" applyBorder="1" applyAlignment="1">
      <alignment horizontal="center"/>
    </xf>
    <xf numFmtId="0" fontId="58" fillId="3" borderId="14" xfId="7" applyFont="1" applyFill="1" applyBorder="1" applyAlignment="1">
      <alignment horizontal="center" wrapText="1"/>
    </xf>
    <xf numFmtId="0" fontId="12" fillId="0" borderId="14" xfId="1" applyFont="1" applyBorder="1" applyAlignment="1">
      <alignment horizontal="center"/>
    </xf>
    <xf numFmtId="0" fontId="42" fillId="0" borderId="14" xfId="1" applyFont="1" applyBorder="1" applyAlignment="1">
      <alignment horizontal="center"/>
    </xf>
    <xf numFmtId="16" fontId="58" fillId="3" borderId="14" xfId="7" quotePrefix="1" applyNumberFormat="1" applyFont="1" applyFill="1" applyBorder="1" applyAlignment="1">
      <alignment horizontal="center"/>
    </xf>
    <xf numFmtId="0" fontId="44" fillId="0" borderId="6" xfId="1" applyFont="1" applyBorder="1" applyAlignment="1">
      <alignment horizontal="center"/>
    </xf>
    <xf numFmtId="0" fontId="44" fillId="3" borderId="6" xfId="7" applyFont="1" applyFill="1" applyBorder="1" applyAlignment="1">
      <alignment horizontal="center"/>
    </xf>
    <xf numFmtId="3" fontId="44" fillId="3" borderId="6" xfId="13" quotePrefix="1" applyNumberFormat="1" applyFont="1" applyFill="1" applyBorder="1" applyAlignment="1">
      <alignment horizontal="center"/>
    </xf>
    <xf numFmtId="3" fontId="44" fillId="0" borderId="6" xfId="13" applyNumberFormat="1" applyFont="1" applyFill="1" applyBorder="1" applyAlignment="1">
      <alignment horizontal="center"/>
    </xf>
    <xf numFmtId="1" fontId="44" fillId="3" borderId="18" xfId="7" applyNumberFormat="1" applyFont="1" applyFill="1" applyBorder="1" applyAlignment="1">
      <alignment horizontal="center"/>
    </xf>
    <xf numFmtId="0" fontId="28" fillId="0" borderId="2" xfId="1" applyFont="1" applyBorder="1"/>
    <xf numFmtId="0" fontId="28" fillId="3" borderId="9" xfId="7" applyFont="1" applyFill="1" applyBorder="1"/>
    <xf numFmtId="4" fontId="28" fillId="0" borderId="24" xfId="1" applyNumberFormat="1" applyFont="1" applyBorder="1" applyAlignment="1">
      <alignment horizontal="center"/>
    </xf>
    <xf numFmtId="172" fontId="28" fillId="0" borderId="2" xfId="1" applyNumberFormat="1" applyFont="1" applyBorder="1" applyAlignment="1">
      <alignment horizontal="center"/>
    </xf>
    <xf numFmtId="172" fontId="24" fillId="0" borderId="2" xfId="1" applyNumberFormat="1" applyFont="1" applyBorder="1" applyAlignment="1">
      <alignment horizontal="center" wrapText="1"/>
    </xf>
    <xf numFmtId="3" fontId="28" fillId="0" borderId="2" xfId="1" applyNumberFormat="1" applyFont="1" applyBorder="1" applyAlignment="1">
      <alignment horizontal="center"/>
    </xf>
    <xf numFmtId="0" fontId="28" fillId="0" borderId="12" xfId="1" applyFont="1" applyBorder="1"/>
    <xf numFmtId="0" fontId="43" fillId="3" borderId="22" xfId="7" applyFont="1" applyFill="1" applyBorder="1"/>
    <xf numFmtId="4" fontId="28" fillId="0" borderId="23" xfId="1" applyNumberFormat="1" applyFont="1" applyBorder="1" applyAlignment="1">
      <alignment horizontal="center"/>
    </xf>
    <xf numFmtId="172" fontId="28" fillId="0" borderId="2" xfId="13" applyNumberFormat="1" applyFont="1" applyBorder="1" applyAlignment="1">
      <alignment horizontal="center"/>
    </xf>
    <xf numFmtId="0" fontId="25" fillId="0" borderId="14" xfId="1" applyFont="1" applyBorder="1"/>
    <xf numFmtId="0" fontId="25" fillId="0" borderId="34" xfId="7" applyFont="1" applyBorder="1" applyAlignment="1">
      <alignment wrapText="1"/>
    </xf>
    <xf numFmtId="4" fontId="25" fillId="0" borderId="33" xfId="1" applyNumberFormat="1" applyFont="1" applyBorder="1" applyAlignment="1">
      <alignment horizontal="center"/>
    </xf>
    <xf numFmtId="172" fontId="25" fillId="0" borderId="14" xfId="1" applyNumberFormat="1" applyFont="1" applyBorder="1" applyAlignment="1">
      <alignment horizontal="center"/>
    </xf>
    <xf numFmtId="172" fontId="25" fillId="0" borderId="14" xfId="13" applyNumberFormat="1" applyFont="1" applyBorder="1" applyAlignment="1">
      <alignment horizontal="center"/>
    </xf>
    <xf numFmtId="3" fontId="25" fillId="0" borderId="14" xfId="1" applyNumberFormat="1" applyFont="1" applyBorder="1" applyAlignment="1">
      <alignment horizontal="center"/>
    </xf>
    <xf numFmtId="0" fontId="25" fillId="0" borderId="16" xfId="1" applyFont="1" applyBorder="1"/>
    <xf numFmtId="0" fontId="25" fillId="0" borderId="36" xfId="7" applyFont="1" applyBorder="1" applyAlignment="1">
      <alignment wrapText="1"/>
    </xf>
    <xf numFmtId="4" fontId="25" fillId="0" borderId="35" xfId="1" applyNumberFormat="1" applyFont="1" applyBorder="1" applyAlignment="1">
      <alignment horizontal="center"/>
    </xf>
    <xf numFmtId="172" fontId="25" fillId="0" borderId="16" xfId="1" applyNumberFormat="1" applyFont="1" applyBorder="1" applyAlignment="1">
      <alignment horizontal="center"/>
    </xf>
    <xf numFmtId="172" fontId="25" fillId="0" borderId="16" xfId="13" applyNumberFormat="1" applyFont="1" applyBorder="1" applyAlignment="1">
      <alignment horizontal="center"/>
    </xf>
    <xf numFmtId="3" fontId="25" fillId="0" borderId="16" xfId="1" applyNumberFormat="1" applyFont="1" applyBorder="1" applyAlignment="1">
      <alignment horizontal="center"/>
    </xf>
    <xf numFmtId="0" fontId="25" fillId="0" borderId="18" xfId="1" applyFont="1" applyBorder="1"/>
    <xf numFmtId="0" fontId="25" fillId="0" borderId="46" xfId="7" applyFont="1" applyBorder="1"/>
    <xf numFmtId="172" fontId="25" fillId="0" borderId="18" xfId="1" applyNumberFormat="1" applyFont="1" applyBorder="1" applyAlignment="1">
      <alignment horizontal="center"/>
    </xf>
    <xf numFmtId="4" fontId="25" fillId="0" borderId="42" xfId="1" applyNumberFormat="1" applyFont="1" applyBorder="1" applyAlignment="1">
      <alignment horizontal="center"/>
    </xf>
    <xf numFmtId="172" fontId="25" fillId="0" borderId="18" xfId="13" applyNumberFormat="1" applyFont="1" applyBorder="1" applyAlignment="1">
      <alignment horizontal="center"/>
    </xf>
    <xf numFmtId="3" fontId="25" fillId="0" borderId="18" xfId="1" applyNumberFormat="1" applyFont="1" applyBorder="1" applyAlignment="1">
      <alignment horizontal="center"/>
    </xf>
    <xf numFmtId="0" fontId="28" fillId="0" borderId="6" xfId="1" applyFont="1" applyBorder="1"/>
    <xf numFmtId="0" fontId="28" fillId="0" borderId="6" xfId="7" applyFont="1" applyBorder="1"/>
    <xf numFmtId="4" fontId="28" fillId="0" borderId="2" xfId="1" applyNumberFormat="1" applyFont="1" applyBorder="1" applyAlignment="1">
      <alignment horizontal="center"/>
    </xf>
    <xf numFmtId="172" fontId="28" fillId="0" borderId="6" xfId="1" applyNumberFormat="1" applyFont="1" applyBorder="1" applyAlignment="1">
      <alignment horizontal="center"/>
    </xf>
    <xf numFmtId="4" fontId="28" fillId="0" borderId="26" xfId="1" applyNumberFormat="1" applyFont="1" applyBorder="1" applyAlignment="1">
      <alignment horizontal="center"/>
    </xf>
    <xf numFmtId="172" fontId="28" fillId="0" borderId="6" xfId="13" applyNumberFormat="1" applyFont="1" applyBorder="1" applyAlignment="1">
      <alignment horizontal="center"/>
    </xf>
    <xf numFmtId="3" fontId="28" fillId="0" borderId="6" xfId="1" applyNumberFormat="1" applyFont="1" applyBorder="1" applyAlignment="1">
      <alignment horizontal="center"/>
    </xf>
    <xf numFmtId="0" fontId="25" fillId="0" borderId="12" xfId="7" applyFont="1" applyFill="1" applyBorder="1"/>
    <xf numFmtId="4" fontId="25" fillId="0" borderId="34" xfId="1" applyNumberFormat="1" applyFont="1" applyFill="1" applyBorder="1" applyAlignment="1">
      <alignment horizontal="center"/>
    </xf>
    <xf numFmtId="172" fontId="25" fillId="0" borderId="14" xfId="1" applyNumberFormat="1" applyFont="1" applyFill="1" applyBorder="1" applyAlignment="1">
      <alignment horizontal="center"/>
    </xf>
    <xf numFmtId="0" fontId="25" fillId="0" borderId="14" xfId="7" applyFont="1" applyFill="1" applyBorder="1"/>
    <xf numFmtId="0" fontId="25" fillId="0" borderId="4" xfId="1" applyFont="1" applyFill="1" applyBorder="1"/>
    <xf numFmtId="0" fontId="25" fillId="0" borderId="16" xfId="7" applyFont="1" applyFill="1" applyBorder="1"/>
    <xf numFmtId="3" fontId="25" fillId="0" borderId="43" xfId="1" applyNumberFormat="1" applyFont="1" applyBorder="1" applyAlignment="1">
      <alignment horizontal="center"/>
    </xf>
    <xf numFmtId="0" fontId="25" fillId="0" borderId="6" xfId="7" applyFont="1" applyFill="1" applyBorder="1"/>
    <xf numFmtId="4" fontId="25" fillId="0" borderId="25" xfId="1" applyNumberFormat="1" applyFont="1" applyBorder="1" applyAlignment="1">
      <alignment horizontal="center"/>
    </xf>
    <xf numFmtId="0" fontId="43" fillId="3" borderId="45" xfId="7" applyFont="1" applyFill="1" applyBorder="1"/>
    <xf numFmtId="0" fontId="43" fillId="0" borderId="23" xfId="7" applyFont="1" applyFill="1" applyBorder="1"/>
    <xf numFmtId="0" fontId="28" fillId="0" borderId="20" xfId="1" applyFont="1" applyBorder="1"/>
    <xf numFmtId="0" fontId="28" fillId="3" borderId="29" xfId="7" applyFont="1" applyFill="1" applyBorder="1"/>
    <xf numFmtId="4" fontId="28" fillId="0" borderId="28" xfId="1" applyNumberFormat="1" applyFont="1" applyBorder="1" applyAlignment="1">
      <alignment horizontal="center"/>
    </xf>
    <xf numFmtId="3" fontId="28" fillId="0" borderId="20" xfId="1" applyNumberFormat="1" applyFont="1" applyBorder="1" applyAlignment="1">
      <alignment horizontal="center"/>
    </xf>
    <xf numFmtId="0" fontId="28" fillId="0" borderId="2" xfId="1" applyFont="1" applyBorder="1" applyAlignment="1">
      <alignment horizontal="left"/>
    </xf>
    <xf numFmtId="0" fontId="24" fillId="3" borderId="2" xfId="7" applyFont="1" applyFill="1" applyBorder="1"/>
    <xf numFmtId="0" fontId="24" fillId="0" borderId="14" xfId="1" applyFont="1" applyBorder="1" applyAlignment="1">
      <alignment horizontal="left"/>
    </xf>
    <xf numFmtId="0" fontId="24" fillId="3" borderId="14" xfId="7" applyFont="1" applyFill="1" applyBorder="1"/>
    <xf numFmtId="4" fontId="28" fillId="0" borderId="25" xfId="1" applyNumberFormat="1" applyFont="1" applyBorder="1" applyAlignment="1">
      <alignment horizontal="center"/>
    </xf>
    <xf numFmtId="172" fontId="28" fillId="0" borderId="4" xfId="1" applyNumberFormat="1" applyFont="1" applyBorder="1" applyAlignment="1">
      <alignment horizontal="center"/>
    </xf>
    <xf numFmtId="3" fontId="28" fillId="0" borderId="12" xfId="1" applyNumberFormat="1" applyFont="1" applyBorder="1" applyAlignment="1">
      <alignment horizontal="center"/>
    </xf>
    <xf numFmtId="0" fontId="13" fillId="0" borderId="16" xfId="1" applyFont="1" applyBorder="1" applyAlignment="1">
      <alignment horizontal="left"/>
    </xf>
    <xf numFmtId="0" fontId="37" fillId="3" borderId="16" xfId="7" applyFont="1" applyFill="1" applyBorder="1"/>
    <xf numFmtId="0" fontId="37" fillId="3" borderId="35" xfId="7" applyFont="1" applyFill="1" applyBorder="1"/>
    <xf numFmtId="0" fontId="24" fillId="0" borderId="16" xfId="1" applyFont="1" applyBorder="1" applyAlignment="1">
      <alignment horizontal="left"/>
    </xf>
    <xf numFmtId="0" fontId="21" fillId="3" borderId="35" xfId="7" applyFont="1" applyFill="1" applyBorder="1"/>
    <xf numFmtId="4" fontId="28" fillId="0" borderId="35" xfId="1" applyNumberFormat="1" applyFont="1" applyBorder="1" applyAlignment="1">
      <alignment horizontal="center"/>
    </xf>
    <xf numFmtId="172" fontId="28" fillId="0" borderId="16" xfId="1" applyNumberFormat="1" applyFont="1" applyBorder="1" applyAlignment="1">
      <alignment horizontal="center"/>
    </xf>
    <xf numFmtId="3" fontId="28" fillId="0" borderId="16" xfId="1" applyNumberFormat="1" applyFont="1" applyBorder="1" applyAlignment="1">
      <alignment horizontal="center"/>
    </xf>
    <xf numFmtId="0" fontId="21" fillId="3" borderId="38" xfId="7" applyFont="1" applyFill="1" applyBorder="1"/>
    <xf numFmtId="4" fontId="28" fillId="0" borderId="33" xfId="13" applyNumberFormat="1" applyFont="1" applyBorder="1" applyAlignment="1">
      <alignment horizontal="center"/>
    </xf>
    <xf numFmtId="4" fontId="28" fillId="0" borderId="33" xfId="1" applyNumberFormat="1" applyFont="1" applyBorder="1" applyAlignment="1">
      <alignment horizontal="center"/>
    </xf>
    <xf numFmtId="3" fontId="28" fillId="0" borderId="18" xfId="1" applyNumberFormat="1" applyFont="1" applyBorder="1" applyAlignment="1">
      <alignment horizontal="center"/>
    </xf>
    <xf numFmtId="0" fontId="28" fillId="0" borderId="23" xfId="7" applyFont="1" applyFill="1" applyBorder="1"/>
    <xf numFmtId="3" fontId="28" fillId="0" borderId="14" xfId="1" applyNumberFormat="1" applyFont="1" applyBorder="1" applyAlignment="1">
      <alignment horizontal="center"/>
    </xf>
    <xf numFmtId="0" fontId="28" fillId="0" borderId="20" xfId="1" applyFont="1" applyBorder="1" applyAlignment="1">
      <alignment horizontal="left"/>
    </xf>
    <xf numFmtId="0" fontId="28" fillId="0" borderId="0" xfId="1" applyFont="1" applyBorder="1" applyAlignment="1">
      <alignment horizontal="left"/>
    </xf>
    <xf numFmtId="0" fontId="28" fillId="3" borderId="53" xfId="7" applyFont="1" applyFill="1" applyBorder="1" applyAlignment="1"/>
    <xf numFmtId="4" fontId="28" fillId="0" borderId="0" xfId="1" applyNumberFormat="1" applyFont="1" applyBorder="1" applyAlignment="1">
      <alignment horizontal="center"/>
    </xf>
    <xf numFmtId="3" fontId="28" fillId="0" borderId="0" xfId="1" applyNumberFormat="1" applyFont="1" applyBorder="1" applyAlignment="1">
      <alignment horizontal="center"/>
    </xf>
    <xf numFmtId="172" fontId="28" fillId="0" borderId="0" xfId="1" applyNumberFormat="1" applyFont="1" applyBorder="1" applyAlignment="1">
      <alignment horizontal="center"/>
    </xf>
    <xf numFmtId="0" fontId="28" fillId="3" borderId="0" xfId="7" applyFont="1" applyFill="1" applyBorder="1" applyAlignment="1"/>
    <xf numFmtId="0" fontId="42" fillId="0" borderId="27" xfId="1" applyFont="1" applyBorder="1"/>
    <xf numFmtId="172" fontId="42" fillId="0" borderId="27" xfId="1" applyNumberFormat="1" applyFont="1" applyBorder="1"/>
    <xf numFmtId="0" fontId="26" fillId="0" borderId="0" xfId="1" applyFont="1" applyBorder="1"/>
    <xf numFmtId="0" fontId="28" fillId="0" borderId="24" xfId="1" applyFont="1" applyBorder="1" applyAlignment="1">
      <alignment horizontal="center"/>
    </xf>
    <xf numFmtId="16" fontId="28" fillId="0" borderId="26" xfId="1" quotePrefix="1" applyNumberFormat="1" applyFont="1" applyBorder="1" applyAlignment="1">
      <alignment horizontal="center"/>
    </xf>
    <xf numFmtId="0" fontId="44" fillId="0" borderId="28" xfId="1" applyFont="1" applyBorder="1" applyAlignment="1">
      <alignment horizontal="center"/>
    </xf>
    <xf numFmtId="1" fontId="42" fillId="0" borderId="25" xfId="1" applyNumberFormat="1" applyFont="1" applyBorder="1" applyAlignment="1">
      <alignment horizontal="center"/>
    </xf>
    <xf numFmtId="1" fontId="42" fillId="0" borderId="35" xfId="1" applyNumberFormat="1" applyFont="1" applyBorder="1" applyAlignment="1">
      <alignment horizontal="center"/>
    </xf>
    <xf numFmtId="1" fontId="42" fillId="0" borderId="38" xfId="1" applyNumberFormat="1" applyFont="1" applyBorder="1" applyAlignment="1">
      <alignment horizontal="center"/>
    </xf>
    <xf numFmtId="1" fontId="43" fillId="0" borderId="23" xfId="1" applyNumberFormat="1" applyFont="1" applyFill="1" applyBorder="1" applyAlignment="1">
      <alignment horizontal="center"/>
    </xf>
    <xf numFmtId="1" fontId="42" fillId="0" borderId="33" xfId="1" applyNumberFormat="1" applyFont="1" applyBorder="1" applyAlignment="1">
      <alignment horizontal="center"/>
    </xf>
    <xf numFmtId="1" fontId="19" fillId="0" borderId="42" xfId="7" applyNumberFormat="1" applyFont="1" applyFill="1" applyBorder="1" applyAlignment="1">
      <alignment horizontal="center"/>
    </xf>
    <xf numFmtId="0" fontId="22" fillId="0" borderId="44" xfId="6" applyFont="1" applyFill="1" applyBorder="1" applyAlignment="1">
      <alignment horizontal="center" vertical="center"/>
    </xf>
    <xf numFmtId="3" fontId="48" fillId="0" borderId="41" xfId="5" applyNumberFormat="1" applyFont="1" applyFill="1" applyBorder="1" applyAlignment="1">
      <alignment horizontal="center" vertical="center"/>
    </xf>
    <xf numFmtId="3" fontId="48" fillId="0" borderId="26" xfId="5" applyNumberFormat="1" applyFont="1" applyFill="1" applyBorder="1" applyAlignment="1">
      <alignment horizontal="center" vertical="center"/>
    </xf>
    <xf numFmtId="3" fontId="24" fillId="0" borderId="23" xfId="5" applyNumberFormat="1" applyFont="1" applyFill="1" applyBorder="1" applyAlignment="1">
      <alignment horizontal="center" vertical="center"/>
    </xf>
    <xf numFmtId="3" fontId="23" fillId="0" borderId="9" xfId="6" applyNumberFormat="1" applyFont="1" applyFill="1" applyBorder="1" applyAlignment="1">
      <alignment vertical="center"/>
    </xf>
    <xf numFmtId="3" fontId="21" fillId="0" borderId="23" xfId="5" applyNumberFormat="1" applyFont="1" applyFill="1" applyBorder="1" applyAlignment="1">
      <alignment horizontal="center" vertical="center"/>
    </xf>
    <xf numFmtId="3" fontId="14" fillId="0" borderId="33" xfId="5" applyNumberFormat="1" applyFont="1" applyFill="1" applyBorder="1" applyAlignment="1">
      <alignment horizontal="center" vertical="center"/>
    </xf>
    <xf numFmtId="3" fontId="14" fillId="0" borderId="35" xfId="5" applyNumberFormat="1" applyFont="1" applyFill="1" applyBorder="1" applyAlignment="1">
      <alignment horizontal="center" vertical="center"/>
    </xf>
    <xf numFmtId="3" fontId="14" fillId="0" borderId="42" xfId="5" applyNumberFormat="1" applyFont="1" applyFill="1" applyBorder="1" applyAlignment="1">
      <alignment horizontal="center" vertical="center"/>
    </xf>
    <xf numFmtId="3" fontId="21" fillId="0" borderId="41" xfId="5" applyNumberFormat="1" applyFont="1" applyFill="1" applyBorder="1" applyAlignment="1">
      <alignment horizontal="center" vertical="center"/>
    </xf>
    <xf numFmtId="3" fontId="14" fillId="0" borderId="26" xfId="5" applyNumberFormat="1" applyFont="1" applyFill="1" applyBorder="1" applyAlignment="1">
      <alignment horizontal="center" vertical="center"/>
    </xf>
    <xf numFmtId="3" fontId="47" fillId="0" borderId="9" xfId="5" applyNumberFormat="1" applyFont="1" applyFill="1" applyBorder="1" applyAlignment="1">
      <alignment horizontal="center" vertical="center"/>
    </xf>
    <xf numFmtId="3" fontId="23" fillId="0" borderId="0" xfId="6" applyNumberFormat="1" applyFont="1" applyFill="1" applyBorder="1" applyAlignment="1">
      <alignment vertical="center"/>
    </xf>
    <xf numFmtId="3" fontId="48" fillId="0" borderId="24" xfId="5" applyNumberFormat="1" applyFont="1" applyFill="1" applyBorder="1" applyAlignment="1">
      <alignment horizontal="center" vertical="center"/>
    </xf>
    <xf numFmtId="3" fontId="48" fillId="0" borderId="42" xfId="5" applyNumberFormat="1" applyFont="1" applyFill="1" applyBorder="1" applyAlignment="1">
      <alignment horizontal="center" vertical="center"/>
    </xf>
    <xf numFmtId="3" fontId="22" fillId="0" borderId="0" xfId="6" applyNumberFormat="1" applyFont="1" applyFill="1" applyBorder="1" applyAlignment="1">
      <alignment horizontal="center" vertical="center"/>
    </xf>
    <xf numFmtId="3" fontId="47" fillId="0" borderId="23" xfId="5" applyNumberFormat="1" applyFont="1" applyFill="1" applyBorder="1" applyAlignment="1">
      <alignment horizontal="center" vertical="center"/>
    </xf>
    <xf numFmtId="3" fontId="14" fillId="0" borderId="38" xfId="5" applyNumberFormat="1" applyFont="1" applyFill="1" applyBorder="1" applyAlignment="1">
      <alignment horizontal="center" vertical="center"/>
    </xf>
    <xf numFmtId="3" fontId="14" fillId="0" borderId="34" xfId="5" applyNumberFormat="1" applyFont="1" applyFill="1" applyBorder="1" applyAlignment="1">
      <alignment horizontal="center" vertical="center"/>
    </xf>
    <xf numFmtId="3" fontId="53" fillId="0" borderId="36" xfId="5" applyNumberFormat="1" applyFont="1" applyFill="1" applyBorder="1" applyAlignment="1">
      <alignment horizontal="center" vertical="center"/>
    </xf>
    <xf numFmtId="3" fontId="14" fillId="0" borderId="35" xfId="5" quotePrefix="1" applyNumberFormat="1" applyFont="1" applyFill="1" applyBorder="1" applyAlignment="1">
      <alignment horizontal="center" vertical="center"/>
    </xf>
    <xf numFmtId="3" fontId="14" fillId="0" borderId="42" xfId="5" quotePrefix="1" applyNumberFormat="1" applyFont="1" applyFill="1" applyBorder="1" applyAlignment="1">
      <alignment horizontal="center" vertical="center"/>
    </xf>
    <xf numFmtId="0" fontId="12" fillId="0" borderId="0" xfId="15" applyBorder="1"/>
    <xf numFmtId="0" fontId="12" fillId="0" borderId="0" xfId="15" applyBorder="1" applyAlignment="1">
      <alignment vertical="center"/>
    </xf>
    <xf numFmtId="0" fontId="23" fillId="0" borderId="0" xfId="15" applyFont="1" applyBorder="1" applyAlignment="1">
      <alignment vertical="center"/>
    </xf>
    <xf numFmtId="0" fontId="26" fillId="0" borderId="0" xfId="15" applyFont="1" applyBorder="1" applyAlignment="1">
      <alignment vertical="center"/>
    </xf>
    <xf numFmtId="0" fontId="12" fillId="0" borderId="0" xfId="15" applyFont="1" applyBorder="1" applyAlignment="1">
      <alignment vertical="center"/>
    </xf>
    <xf numFmtId="0" fontId="4" fillId="0" borderId="0" xfId="15" applyFont="1" applyBorder="1" applyAlignment="1">
      <alignment vertical="center"/>
    </xf>
    <xf numFmtId="0" fontId="10" fillId="0" borderId="0" xfId="1" applyFont="1" applyAlignment="1">
      <alignment vertical="center" wrapText="1"/>
    </xf>
    <xf numFmtId="0" fontId="10" fillId="0" borderId="0" xfId="1" applyFont="1" applyAlignment="1">
      <alignment horizontal="left" vertical="center" wrapText="1"/>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4" fillId="0" borderId="2" xfId="1" applyFont="1" applyBorder="1" applyAlignment="1">
      <alignment horizontal="center" vertical="center" wrapText="1"/>
    </xf>
    <xf numFmtId="0" fontId="3" fillId="0" borderId="3" xfId="1" applyFont="1" applyBorder="1" applyAlignment="1">
      <alignment horizontal="right" vertical="center" wrapText="1"/>
    </xf>
    <xf numFmtId="0" fontId="3" fillId="0" borderId="5" xfId="1" applyFont="1" applyBorder="1" applyAlignment="1">
      <alignment horizontal="right" vertical="center" wrapText="1"/>
    </xf>
    <xf numFmtId="0" fontId="3" fillId="0" borderId="7" xfId="1" applyFont="1" applyBorder="1" applyAlignment="1">
      <alignment horizontal="right" vertical="center" wrapText="1"/>
    </xf>
    <xf numFmtId="0" fontId="33" fillId="0" borderId="0" xfId="1" applyFont="1" applyAlignment="1">
      <alignment horizontal="left" wrapText="1"/>
    </xf>
    <xf numFmtId="0" fontId="13" fillId="0" borderId="0" xfId="5" applyFont="1" applyBorder="1" applyAlignment="1">
      <alignment horizontal="left" wrapText="1"/>
    </xf>
    <xf numFmtId="0" fontId="29" fillId="0" borderId="0" xfId="5" applyFont="1" applyBorder="1" applyAlignment="1">
      <alignment horizontal="left" wrapText="1"/>
    </xf>
    <xf numFmtId="0" fontId="13" fillId="0" borderId="0" xfId="5" applyFont="1" applyAlignment="1">
      <alignment horizontal="left" vertical="top" wrapText="1"/>
    </xf>
    <xf numFmtId="0" fontId="24" fillId="3" borderId="1" xfId="5" applyFont="1" applyFill="1" applyBorder="1" applyAlignment="1">
      <alignment horizontal="center" wrapText="1"/>
    </xf>
    <xf numFmtId="0" fontId="24" fillId="3" borderId="4" xfId="5" applyFont="1" applyFill="1" applyBorder="1" applyAlignment="1">
      <alignment horizontal="center"/>
    </xf>
    <xf numFmtId="0" fontId="24" fillId="3" borderId="11" xfId="5" applyFont="1" applyFill="1" applyBorder="1" applyAlignment="1">
      <alignment horizontal="center"/>
    </xf>
    <xf numFmtId="0" fontId="24" fillId="3" borderId="9" xfId="5" applyFont="1" applyFill="1" applyBorder="1" applyAlignment="1">
      <alignment horizontal="center" vertical="center"/>
    </xf>
    <xf numFmtId="0" fontId="24" fillId="3" borderId="10" xfId="5" applyFont="1" applyFill="1" applyBorder="1" applyAlignment="1">
      <alignment horizontal="center" vertical="center"/>
    </xf>
    <xf numFmtId="0" fontId="24" fillId="3" borderId="1" xfId="5" applyFont="1" applyFill="1" applyBorder="1" applyAlignment="1">
      <alignment horizontal="center" vertical="center"/>
    </xf>
    <xf numFmtId="0" fontId="22" fillId="0" borderId="11" xfId="1" applyFont="1" applyBorder="1" applyAlignment="1">
      <alignment vertical="center"/>
    </xf>
    <xf numFmtId="0" fontId="37" fillId="0" borderId="0" xfId="5" applyFont="1" applyFill="1" applyBorder="1" applyAlignment="1">
      <alignment horizontal="left"/>
    </xf>
    <xf numFmtId="0" fontId="13" fillId="0" borderId="35" xfId="5" applyFont="1" applyFill="1" applyBorder="1" applyAlignment="1">
      <alignment horizontal="center"/>
    </xf>
    <xf numFmtId="0" fontId="13" fillId="0" borderId="17" xfId="5" applyFont="1" applyFill="1" applyBorder="1" applyAlignment="1">
      <alignment horizontal="center"/>
    </xf>
    <xf numFmtId="0" fontId="13" fillId="0" borderId="42" xfId="5" applyFont="1" applyFill="1" applyBorder="1" applyAlignment="1">
      <alignment horizontal="center"/>
    </xf>
    <xf numFmtId="0" fontId="13" fillId="0" borderId="19" xfId="5" applyFont="1" applyFill="1" applyBorder="1" applyAlignment="1">
      <alignment horizontal="center"/>
    </xf>
    <xf numFmtId="0" fontId="24" fillId="0" borderId="28" xfId="5" applyFont="1" applyFill="1" applyBorder="1" applyAlignment="1">
      <alignment horizontal="center"/>
    </xf>
    <xf numFmtId="0" fontId="24" fillId="0" borderId="21" xfId="5" applyFont="1" applyFill="1" applyBorder="1" applyAlignment="1">
      <alignment horizontal="center"/>
    </xf>
    <xf numFmtId="0" fontId="32" fillId="0" borderId="30" xfId="5" applyFont="1" applyFill="1" applyBorder="1" applyAlignment="1">
      <alignment horizontal="center" vertical="center"/>
    </xf>
    <xf numFmtId="0" fontId="32" fillId="0" borderId="31" xfId="5" applyFont="1" applyFill="1" applyBorder="1" applyAlignment="1">
      <alignment horizontal="center" vertical="center"/>
    </xf>
    <xf numFmtId="0" fontId="13" fillId="0" borderId="41" xfId="5" applyFont="1" applyFill="1" applyBorder="1" applyAlignment="1">
      <alignment horizontal="center"/>
    </xf>
    <xf numFmtId="0" fontId="13" fillId="0" borderId="13" xfId="5" applyFont="1" applyFill="1" applyBorder="1" applyAlignment="1">
      <alignment horizontal="center"/>
    </xf>
    <xf numFmtId="1" fontId="24" fillId="0" borderId="6" xfId="5" applyNumberFormat="1" applyFont="1" applyFill="1" applyBorder="1" applyAlignment="1">
      <alignment horizontal="center"/>
    </xf>
    <xf numFmtId="1" fontId="24" fillId="0" borderId="6" xfId="5" applyNumberFormat="1" applyFont="1" applyBorder="1" applyAlignment="1">
      <alignment horizontal="center"/>
    </xf>
    <xf numFmtId="0" fontId="13" fillId="0" borderId="0" xfId="5" applyFont="1" applyFill="1" applyBorder="1" applyAlignment="1">
      <alignment horizontal="left" vertical="top" wrapText="1"/>
    </xf>
    <xf numFmtId="0" fontId="21" fillId="0" borderId="1" xfId="5" applyFont="1" applyFill="1" applyBorder="1" applyAlignment="1">
      <alignment horizontal="center" vertical="center" wrapText="1"/>
    </xf>
    <xf numFmtId="0" fontId="21" fillId="0" borderId="4" xfId="5" applyFont="1" applyFill="1" applyBorder="1" applyAlignment="1">
      <alignment horizontal="center" vertical="center" wrapText="1"/>
    </xf>
    <xf numFmtId="0" fontId="21" fillId="0" borderId="24"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39" xfId="5" applyFont="1" applyFill="1" applyBorder="1" applyAlignment="1">
      <alignment horizontal="center" vertical="center" wrapText="1"/>
    </xf>
    <xf numFmtId="0" fontId="21" fillId="0" borderId="40" xfId="5" applyFont="1" applyFill="1" applyBorder="1" applyAlignment="1">
      <alignment horizontal="center" vertical="center" wrapText="1"/>
    </xf>
    <xf numFmtId="1" fontId="21" fillId="0" borderId="2" xfId="5" quotePrefix="1" applyNumberFormat="1" applyFont="1" applyFill="1" applyBorder="1" applyAlignment="1">
      <alignment horizontal="center"/>
    </xf>
    <xf numFmtId="0" fontId="21" fillId="0" borderId="2" xfId="5" quotePrefix="1" applyFont="1" applyBorder="1" applyAlignment="1">
      <alignment horizontal="center"/>
    </xf>
    <xf numFmtId="1" fontId="32" fillId="0" borderId="2" xfId="5" applyNumberFormat="1" applyFont="1" applyFill="1" applyBorder="1" applyAlignment="1">
      <alignment horizontal="center"/>
    </xf>
    <xf numFmtId="0" fontId="32" fillId="0" borderId="2" xfId="5" applyFont="1" applyBorder="1" applyAlignment="1">
      <alignment horizontal="center"/>
    </xf>
    <xf numFmtId="1" fontId="13" fillId="0" borderId="20" xfId="5" applyNumberFormat="1" applyFont="1" applyFill="1" applyBorder="1" applyAlignment="1">
      <alignment horizontal="center"/>
    </xf>
    <xf numFmtId="0" fontId="13" fillId="0" borderId="20" xfId="5" applyFont="1" applyBorder="1" applyAlignment="1">
      <alignment horizontal="center"/>
    </xf>
    <xf numFmtId="3" fontId="37" fillId="0" borderId="6" xfId="8" applyNumberFormat="1" applyFont="1" applyBorder="1" applyAlignment="1">
      <alignment horizontal="center"/>
    </xf>
    <xf numFmtId="3" fontId="24" fillId="0" borderId="21" xfId="8" applyNumberFormat="1" applyFont="1" applyBorder="1" applyAlignment="1">
      <alignment horizontal="center"/>
    </xf>
    <xf numFmtId="3" fontId="24" fillId="0" borderId="20" xfId="8" applyNumberFormat="1" applyFont="1" applyBorder="1" applyAlignment="1">
      <alignment horizontal="center"/>
    </xf>
    <xf numFmtId="0" fontId="13" fillId="4" borderId="0" xfId="5" applyFont="1" applyFill="1" applyBorder="1" applyAlignment="1">
      <alignment horizontal="left" vertical="top" wrapText="1"/>
    </xf>
    <xf numFmtId="0" fontId="21" fillId="0" borderId="2" xfId="5" applyFont="1" applyBorder="1" applyAlignment="1">
      <alignment horizontal="center"/>
    </xf>
    <xf numFmtId="3" fontId="13" fillId="0" borderId="14" xfId="8" applyNumberFormat="1" applyFont="1" applyBorder="1" applyAlignment="1">
      <alignment horizontal="center"/>
    </xf>
    <xf numFmtId="3" fontId="13" fillId="0" borderId="12" xfId="8" applyNumberFormat="1" applyFont="1" applyBorder="1" applyAlignment="1">
      <alignment horizontal="center"/>
    </xf>
    <xf numFmtId="3" fontId="13" fillId="0" borderId="16" xfId="8" applyNumberFormat="1" applyFont="1" applyBorder="1" applyAlignment="1">
      <alignment horizontal="center"/>
    </xf>
    <xf numFmtId="0" fontId="24" fillId="0" borderId="28" xfId="5" applyFont="1" applyBorder="1" applyAlignment="1">
      <alignment horizontal="center"/>
    </xf>
    <xf numFmtId="0" fontId="24" fillId="0" borderId="29" xfId="5" applyFont="1" applyBorder="1" applyAlignment="1">
      <alignment horizontal="center"/>
    </xf>
    <xf numFmtId="0" fontId="24" fillId="0" borderId="20" xfId="5" applyFont="1" applyBorder="1" applyAlignment="1">
      <alignment horizontal="center" wrapText="1"/>
    </xf>
    <xf numFmtId="0" fontId="32" fillId="0" borderId="30" xfId="5" applyFont="1" applyBorder="1" applyAlignment="1">
      <alignment horizontal="center" vertical="center"/>
    </xf>
    <xf numFmtId="0" fontId="32" fillId="0" borderId="31" xfId="5" applyFont="1" applyBorder="1" applyAlignment="1">
      <alignment horizontal="center" vertical="center"/>
    </xf>
    <xf numFmtId="0" fontId="32" fillId="0" borderId="6" xfId="5" applyFont="1" applyBorder="1" applyAlignment="1">
      <alignment horizontal="center" vertical="center"/>
    </xf>
    <xf numFmtId="0" fontId="43" fillId="3" borderId="1" xfId="5" applyFont="1" applyFill="1" applyBorder="1" applyAlignment="1">
      <alignment horizontal="center" wrapText="1"/>
    </xf>
    <xf numFmtId="0" fontId="43" fillId="3" borderId="6" xfId="5" applyFont="1" applyFill="1" applyBorder="1" applyAlignment="1">
      <alignment horizontal="center" wrapText="1"/>
    </xf>
    <xf numFmtId="0" fontId="28" fillId="3" borderId="4" xfId="5" applyFont="1" applyFill="1" applyBorder="1" applyAlignment="1">
      <alignment horizontal="left"/>
    </xf>
    <xf numFmtId="0" fontId="28" fillId="3" borderId="6" xfId="5" applyFont="1" applyFill="1" applyBorder="1" applyAlignment="1">
      <alignment horizontal="left"/>
    </xf>
    <xf numFmtId="3" fontId="43" fillId="0" borderId="25" xfId="1" applyNumberFormat="1" applyFont="1" applyBorder="1" applyAlignment="1">
      <alignment horizontal="center"/>
    </xf>
    <xf numFmtId="3" fontId="4" fillId="0" borderId="26" xfId="1" applyNumberFormat="1" applyFont="1" applyBorder="1" applyAlignment="1">
      <alignment horizontal="center"/>
    </xf>
    <xf numFmtId="0" fontId="25" fillId="0" borderId="0" xfId="5" applyFont="1" applyAlignment="1">
      <alignment horizontal="left" vertical="top" wrapText="1"/>
    </xf>
    <xf numFmtId="0" fontId="25" fillId="0" borderId="0" xfId="5" applyFont="1" applyAlignment="1">
      <alignment horizontal="left" wrapText="1"/>
    </xf>
    <xf numFmtId="0" fontId="47" fillId="0" borderId="35" xfId="5" applyFont="1" applyBorder="1" applyAlignment="1">
      <alignment vertical="center"/>
    </xf>
    <xf numFmtId="0" fontId="15" fillId="0" borderId="36" xfId="12" applyBorder="1" applyAlignment="1">
      <alignment vertical="center"/>
    </xf>
    <xf numFmtId="0" fontId="14" fillId="0" borderId="35" xfId="5" applyFont="1" applyBorder="1" applyAlignment="1">
      <alignment vertical="center"/>
    </xf>
    <xf numFmtId="0" fontId="15" fillId="0" borderId="17" xfId="12" applyBorder="1" applyAlignment="1">
      <alignment vertical="center"/>
    </xf>
    <xf numFmtId="0" fontId="14" fillId="0" borderId="26" xfId="5" applyFont="1" applyBorder="1" applyAlignment="1">
      <alignment vertical="center"/>
    </xf>
    <xf numFmtId="0" fontId="15" fillId="0" borderId="27" xfId="12" applyBorder="1" applyAlignment="1">
      <alignment vertical="center"/>
    </xf>
    <xf numFmtId="0" fontId="15" fillId="0" borderId="7" xfId="12" applyBorder="1" applyAlignment="1">
      <alignment vertical="center"/>
    </xf>
    <xf numFmtId="0" fontId="47" fillId="0" borderId="23" xfId="5" applyFont="1" applyBorder="1" applyAlignment="1">
      <alignment horizontal="left" vertical="center" wrapText="1"/>
    </xf>
    <xf numFmtId="0" fontId="47" fillId="0" borderId="9" xfId="5" applyFont="1" applyBorder="1" applyAlignment="1">
      <alignment horizontal="left" vertical="center" wrapText="1"/>
    </xf>
    <xf numFmtId="0" fontId="47" fillId="0" borderId="10" xfId="5" applyFont="1" applyBorder="1" applyAlignment="1">
      <alignment horizontal="left" vertical="center" wrapText="1"/>
    </xf>
    <xf numFmtId="0" fontId="14" fillId="0" borderId="42" xfId="5" quotePrefix="1" applyFont="1" applyBorder="1" applyAlignment="1">
      <alignment vertical="center"/>
    </xf>
    <xf numFmtId="0" fontId="15" fillId="0" borderId="46" xfId="12" applyBorder="1" applyAlignment="1">
      <alignment vertical="center"/>
    </xf>
    <xf numFmtId="0" fontId="15" fillId="0" borderId="19" xfId="12" applyBorder="1" applyAlignment="1">
      <alignment vertical="center"/>
    </xf>
    <xf numFmtId="0" fontId="49" fillId="0" borderId="23" xfId="5" applyFont="1" applyBorder="1" applyAlignment="1">
      <alignment vertical="center"/>
    </xf>
    <xf numFmtId="0" fontId="15" fillId="0" borderId="9" xfId="12" applyBorder="1" applyAlignment="1">
      <alignment vertical="center"/>
    </xf>
    <xf numFmtId="0" fontId="15" fillId="0" borderId="10" xfId="12" applyBorder="1" applyAlignment="1">
      <alignment vertical="center"/>
    </xf>
    <xf numFmtId="0" fontId="47" fillId="0" borderId="41" xfId="5" applyFont="1" applyBorder="1" applyAlignment="1">
      <alignment vertical="center"/>
    </xf>
    <xf numFmtId="0" fontId="15" fillId="0" borderId="45" xfId="12" applyBorder="1" applyAlignment="1">
      <alignment vertical="center"/>
    </xf>
    <xf numFmtId="0" fontId="48" fillId="0" borderId="41" xfId="5" applyFont="1" applyBorder="1" applyAlignment="1">
      <alignment vertical="center"/>
    </xf>
    <xf numFmtId="0" fontId="12" fillId="0" borderId="45" xfId="12" applyFont="1" applyBorder="1" applyAlignment="1">
      <alignment vertical="center"/>
    </xf>
    <xf numFmtId="0" fontId="12" fillId="0" borderId="13" xfId="12" applyFont="1" applyBorder="1" applyAlignment="1">
      <alignment vertical="center"/>
    </xf>
    <xf numFmtId="0" fontId="48" fillId="0" borderId="42" xfId="5" applyFont="1" applyBorder="1" applyAlignment="1">
      <alignment vertical="center"/>
    </xf>
    <xf numFmtId="0" fontId="12" fillId="0" borderId="46" xfId="12" applyFont="1" applyBorder="1" applyAlignment="1">
      <alignment vertical="center"/>
    </xf>
    <xf numFmtId="0" fontId="12" fillId="0" borderId="19" xfId="12" applyFont="1" applyBorder="1" applyAlignment="1">
      <alignment vertical="center"/>
    </xf>
    <xf numFmtId="0" fontId="21" fillId="0" borderId="26" xfId="5" applyFont="1" applyBorder="1" applyAlignment="1">
      <alignment horizontal="center" vertical="center"/>
    </xf>
    <xf numFmtId="0" fontId="22" fillId="0" borderId="27" xfId="6" applyFont="1" applyBorder="1" applyAlignment="1">
      <alignment horizontal="center" vertical="center"/>
    </xf>
    <xf numFmtId="0" fontId="14" fillId="0" borderId="33" xfId="5" applyFont="1" applyBorder="1" applyAlignment="1">
      <alignment vertical="center"/>
    </xf>
    <xf numFmtId="0" fontId="15" fillId="0" borderId="34" xfId="12" applyBorder="1" applyAlignment="1">
      <alignment vertical="center"/>
    </xf>
    <xf numFmtId="0" fontId="15" fillId="0" borderId="15" xfId="12" applyBorder="1" applyAlignment="1">
      <alignment vertical="center"/>
    </xf>
    <xf numFmtId="0" fontId="14" fillId="0" borderId="33" xfId="5" applyFont="1" applyBorder="1" applyAlignment="1">
      <alignment vertical="center" wrapText="1"/>
    </xf>
    <xf numFmtId="0" fontId="15" fillId="0" borderId="34" xfId="12" applyFont="1" applyBorder="1" applyAlignment="1">
      <alignment vertical="center"/>
    </xf>
    <xf numFmtId="0" fontId="15" fillId="0" borderId="15" xfId="12" applyFont="1" applyBorder="1" applyAlignment="1">
      <alignment vertical="center"/>
    </xf>
    <xf numFmtId="0" fontId="14" fillId="0" borderId="35" xfId="5" applyFont="1" applyBorder="1" applyAlignment="1">
      <alignment vertical="center" wrapText="1"/>
    </xf>
    <xf numFmtId="0" fontId="15" fillId="0" borderId="36" xfId="12" applyFont="1" applyBorder="1" applyAlignment="1">
      <alignment vertical="center"/>
    </xf>
    <xf numFmtId="0" fontId="15" fillId="0" borderId="17" xfId="12" applyFont="1" applyBorder="1" applyAlignment="1">
      <alignment vertical="center"/>
    </xf>
    <xf numFmtId="0" fontId="21" fillId="0" borderId="12" xfId="5" applyFont="1" applyBorder="1" applyAlignment="1">
      <alignment vertical="center"/>
    </xf>
    <xf numFmtId="0" fontId="51" fillId="0" borderId="12" xfId="12" applyFont="1" applyBorder="1" applyAlignment="1">
      <alignment vertical="center"/>
    </xf>
    <xf numFmtId="0" fontId="14" fillId="0" borderId="26" xfId="5" applyFont="1" applyBorder="1" applyAlignment="1">
      <alignment vertical="center" wrapText="1"/>
    </xf>
    <xf numFmtId="0" fontId="12" fillId="0" borderId="27" xfId="6" applyFont="1" applyBorder="1" applyAlignment="1">
      <alignment vertical="center" wrapText="1"/>
    </xf>
    <xf numFmtId="0" fontId="12" fillId="0" borderId="7" xfId="6" applyFont="1" applyBorder="1" applyAlignment="1">
      <alignment vertical="center" wrapText="1"/>
    </xf>
    <xf numFmtId="0" fontId="24" fillId="0" borderId="23" xfId="5" applyFont="1" applyBorder="1" applyAlignment="1">
      <alignment vertical="center"/>
    </xf>
    <xf numFmtId="0" fontId="22" fillId="0" borderId="9" xfId="12" applyFont="1" applyBorder="1" applyAlignment="1">
      <alignment vertical="center"/>
    </xf>
    <xf numFmtId="0" fontId="22" fillId="0" borderId="10" xfId="12" applyFont="1" applyBorder="1" applyAlignment="1">
      <alignment vertical="center"/>
    </xf>
    <xf numFmtId="0" fontId="24" fillId="0" borderId="9" xfId="5" applyFont="1" applyBorder="1" applyAlignment="1">
      <alignment vertical="center"/>
    </xf>
    <xf numFmtId="0" fontId="23" fillId="0" borderId="9" xfId="6" applyFont="1" applyBorder="1" applyAlignment="1">
      <alignment vertical="center"/>
    </xf>
    <xf numFmtId="0" fontId="48" fillId="0" borderId="42" xfId="5" applyFont="1" applyBorder="1" applyAlignment="1">
      <alignment horizontal="left" vertical="center" wrapText="1"/>
    </xf>
    <xf numFmtId="0" fontId="48" fillId="0" borderId="46" xfId="5" applyFont="1" applyBorder="1" applyAlignment="1">
      <alignment horizontal="left" vertical="center" wrapText="1"/>
    </xf>
    <xf numFmtId="0" fontId="48" fillId="0" borderId="19" xfId="5" applyFont="1" applyBorder="1" applyAlignment="1">
      <alignment horizontal="left" vertical="center" wrapText="1"/>
    </xf>
    <xf numFmtId="0" fontId="24" fillId="0" borderId="26" xfId="5" applyFont="1" applyBorder="1" applyAlignment="1">
      <alignment horizontal="left" vertical="center" wrapText="1"/>
    </xf>
    <xf numFmtId="0" fontId="24" fillId="0" borderId="27" xfId="5" applyFont="1" applyBorder="1" applyAlignment="1">
      <alignment horizontal="left" vertical="center" wrapText="1"/>
    </xf>
    <xf numFmtId="0" fontId="21" fillId="0" borderId="23" xfId="5" applyFont="1" applyBorder="1" applyAlignment="1">
      <alignment vertical="center"/>
    </xf>
    <xf numFmtId="0" fontId="21" fillId="0" borderId="2" xfId="5" applyFont="1" applyBorder="1" applyAlignment="1">
      <alignment vertical="center"/>
    </xf>
    <xf numFmtId="0" fontId="22" fillId="0" borderId="2" xfId="12" applyFont="1" applyBorder="1" applyAlignment="1">
      <alignment vertical="center"/>
    </xf>
    <xf numFmtId="0" fontId="14" fillId="0" borderId="16" xfId="5" applyFont="1" applyBorder="1" applyAlignment="1">
      <alignment vertical="center"/>
    </xf>
    <xf numFmtId="0" fontId="15" fillId="0" borderId="16" xfId="12" applyFont="1" applyBorder="1" applyAlignment="1">
      <alignment vertical="center"/>
    </xf>
    <xf numFmtId="3" fontId="49" fillId="0" borderId="1" xfId="7" applyNumberFormat="1" applyFont="1" applyFill="1" applyBorder="1" applyAlignment="1">
      <alignment horizontal="center" vertical="center" wrapText="1"/>
    </xf>
    <xf numFmtId="3" fontId="49" fillId="0" borderId="6" xfId="7" applyNumberFormat="1" applyFont="1" applyFill="1" applyBorder="1" applyAlignment="1">
      <alignment horizontal="center" vertical="center" wrapText="1"/>
    </xf>
    <xf numFmtId="3" fontId="49" fillId="0" borderId="24" xfId="7" applyNumberFormat="1" applyFont="1" applyFill="1" applyBorder="1" applyAlignment="1">
      <alignment horizontal="center" vertical="center" wrapText="1"/>
    </xf>
    <xf numFmtId="3" fontId="49" fillId="0" borderId="26" xfId="7" applyNumberFormat="1" applyFont="1" applyFill="1" applyBorder="1" applyAlignment="1">
      <alignment horizontal="center" vertical="center" wrapText="1"/>
    </xf>
    <xf numFmtId="1" fontId="19" fillId="0" borderId="28" xfId="5" applyNumberFormat="1" applyFont="1" applyBorder="1" applyAlignment="1">
      <alignment horizontal="center" vertical="center"/>
    </xf>
    <xf numFmtId="0" fontId="19" fillId="0" borderId="29" xfId="12" applyFont="1" applyBorder="1" applyAlignment="1">
      <alignment vertical="center"/>
    </xf>
    <xf numFmtId="0" fontId="19" fillId="0" borderId="21" xfId="12" applyFont="1" applyBorder="1" applyAlignment="1">
      <alignment vertical="center"/>
    </xf>
    <xf numFmtId="0" fontId="21" fillId="0" borderId="30" xfId="5" applyFont="1" applyBorder="1" applyAlignment="1">
      <alignment horizontal="center" vertical="center"/>
    </xf>
    <xf numFmtId="0" fontId="22" fillId="0" borderId="44" xfId="6" applyFont="1" applyBorder="1" applyAlignment="1">
      <alignment horizontal="center" vertical="center"/>
    </xf>
    <xf numFmtId="0" fontId="21" fillId="0" borderId="23" xfId="5" applyFont="1" applyBorder="1" applyAlignment="1">
      <alignment horizontal="left" vertical="center" wrapText="1"/>
    </xf>
    <xf numFmtId="0" fontId="21" fillId="0" borderId="9" xfId="5" applyFont="1" applyBorder="1" applyAlignment="1">
      <alignment horizontal="left" vertical="center" wrapText="1"/>
    </xf>
    <xf numFmtId="0" fontId="21" fillId="0" borderId="10" xfId="5" applyFont="1" applyBorder="1" applyAlignment="1">
      <alignment horizontal="left" vertical="center" wrapText="1"/>
    </xf>
    <xf numFmtId="0" fontId="14" fillId="0" borderId="41" xfId="5" applyFont="1" applyBorder="1" applyAlignment="1">
      <alignment vertical="center" wrapText="1"/>
    </xf>
    <xf numFmtId="0" fontId="15" fillId="0" borderId="45" xfId="12" applyBorder="1" applyAlignment="1">
      <alignment vertical="center" wrapText="1"/>
    </xf>
    <xf numFmtId="0" fontId="15" fillId="0" borderId="13" xfId="12" applyBorder="1" applyAlignment="1">
      <alignment vertical="center" wrapText="1"/>
    </xf>
    <xf numFmtId="0" fontId="48" fillId="0" borderId="1" xfId="5" applyFont="1" applyBorder="1" applyAlignment="1">
      <alignment horizontal="center" vertical="center" wrapText="1"/>
    </xf>
    <xf numFmtId="0" fontId="48" fillId="0" borderId="6" xfId="5" applyFont="1" applyBorder="1" applyAlignment="1">
      <alignment horizontal="center" vertical="center" wrapText="1"/>
    </xf>
    <xf numFmtId="0" fontId="47" fillId="0" borderId="24" xfId="5" applyFont="1" applyBorder="1" applyAlignment="1">
      <alignment horizontal="center" vertical="center"/>
    </xf>
    <xf numFmtId="0" fontId="47" fillId="0" borderId="22" xfId="5" applyFont="1" applyBorder="1" applyAlignment="1">
      <alignment horizontal="center" vertical="center"/>
    </xf>
    <xf numFmtId="0" fontId="47" fillId="0" borderId="3" xfId="5" applyFont="1" applyBorder="1" applyAlignment="1">
      <alignment horizontal="center" vertical="center"/>
    </xf>
    <xf numFmtId="0" fontId="47" fillId="0" borderId="26" xfId="5" applyFont="1" applyBorder="1" applyAlignment="1">
      <alignment horizontal="center" vertical="center"/>
    </xf>
    <xf numFmtId="0" fontId="47" fillId="0" borderId="27" xfId="5" applyFont="1" applyBorder="1" applyAlignment="1">
      <alignment horizontal="center" vertical="center"/>
    </xf>
    <xf numFmtId="0" fontId="47" fillId="0" borderId="7" xfId="5" applyFont="1" applyBorder="1" applyAlignment="1">
      <alignment horizontal="center" vertical="center"/>
    </xf>
    <xf numFmtId="0" fontId="47" fillId="0" borderId="1" xfId="5" applyFont="1" applyBorder="1" applyAlignment="1">
      <alignment horizontal="center" vertical="center" wrapText="1"/>
    </xf>
    <xf numFmtId="0" fontId="47" fillId="0" borderId="6" xfId="5" applyFont="1" applyBorder="1" applyAlignment="1">
      <alignment horizontal="center" vertical="center" wrapText="1"/>
    </xf>
    <xf numFmtId="0" fontId="47" fillId="0" borderId="1" xfId="5" applyFont="1" applyFill="1" applyBorder="1" applyAlignment="1">
      <alignment horizontal="center" vertical="center" wrapText="1"/>
    </xf>
    <xf numFmtId="0" fontId="47" fillId="0" borderId="6" xfId="5" applyFont="1" applyFill="1" applyBorder="1" applyAlignment="1">
      <alignment horizontal="center" vertical="center" wrapText="1"/>
    </xf>
    <xf numFmtId="0" fontId="49" fillId="0" borderId="1" xfId="7" applyFont="1" applyFill="1" applyBorder="1" applyAlignment="1">
      <alignment horizontal="center" vertical="center" wrapText="1"/>
    </xf>
    <xf numFmtId="0" fontId="49" fillId="0" borderId="6" xfId="7" applyFont="1" applyFill="1" applyBorder="1" applyAlignment="1">
      <alignment horizontal="center" vertical="center" wrapText="1"/>
    </xf>
    <xf numFmtId="0" fontId="58" fillId="3" borderId="1" xfId="7" applyFont="1" applyFill="1" applyBorder="1" applyAlignment="1">
      <alignment vertical="center"/>
    </xf>
    <xf numFmtId="0" fontId="42" fillId="0" borderId="14" xfId="1" applyFont="1" applyBorder="1" applyAlignment="1">
      <alignment vertical="center"/>
    </xf>
    <xf numFmtId="0" fontId="28" fillId="0" borderId="0" xfId="1" applyFont="1" applyBorder="1"/>
    <xf numFmtId="0" fontId="25" fillId="0" borderId="0" xfId="1" applyFont="1" applyBorder="1"/>
  </cellXfs>
  <cellStyles count="20">
    <cellStyle name="Bilješka 2" xfId="2"/>
    <cellStyle name="Bilješka 3" xfId="3"/>
    <cellStyle name="Bilješka 4" xfId="17"/>
    <cellStyle name="Comma 2" xfId="4"/>
    <cellStyle name="Normal_ANAL06-zGrad" xfId="5"/>
    <cellStyle name="Normal_izvještaj" xfId="15"/>
    <cellStyle name="Normal_Račun DiG" xfId="16"/>
    <cellStyle name="Normalno" xfId="0" builtinId="0"/>
    <cellStyle name="Normalno 2" xfId="1"/>
    <cellStyle name="Normalno 2 2" xfId="11"/>
    <cellStyle name="Normalno 2 3" xfId="12"/>
    <cellStyle name="Normalno 3" xfId="6"/>
    <cellStyle name="Normalno 4" xfId="14"/>
    <cellStyle name="Obično_Svi'0610" xfId="7"/>
    <cellStyle name="Valuta 2" xfId="18"/>
    <cellStyle name="Zarez 2" xfId="8"/>
    <cellStyle name="Zarez 3" xfId="9"/>
    <cellStyle name="Zarez 4" xfId="10"/>
    <cellStyle name="Zarez 4 2" xfId="13"/>
    <cellStyle name="Zarez 5"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85725</xdr:rowOff>
    </xdr:from>
    <xdr:to>
      <xdr:col>0</xdr:col>
      <xdr:colOff>1381125</xdr:colOff>
      <xdr:row>2</xdr:row>
      <xdr:rowOff>123825</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228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63</xdr:row>
      <xdr:rowOff>86967</xdr:rowOff>
    </xdr:from>
    <xdr:to>
      <xdr:col>0</xdr:col>
      <xdr:colOff>1304925</xdr:colOff>
      <xdr:row>66</xdr:row>
      <xdr:rowOff>85725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376163"/>
          <a:ext cx="1238250" cy="528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63501</xdr:colOff>
      <xdr:row>0</xdr:row>
      <xdr:rowOff>63500</xdr:rowOff>
    </xdr:from>
    <xdr:ext cx="5270499" cy="65036907"/>
    <xdr:sp macro="" textlink="">
      <xdr:nvSpPr>
        <xdr:cNvPr id="3" name="TekstniOkvir 2"/>
        <xdr:cNvSpPr txBox="1"/>
      </xdr:nvSpPr>
      <xdr:spPr>
        <a:xfrm>
          <a:off x="63501" y="63500"/>
          <a:ext cx="5270499" cy="650369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lvl="0"/>
          <a:r>
            <a:rPr lang="hr-HR" sz="1100">
              <a:solidFill>
                <a:schemeClr val="tx1"/>
              </a:solidFill>
              <a:effectLst/>
              <a:latin typeface="+mn-lt"/>
              <a:ea typeface="+mn-ea"/>
              <a:cs typeface="+mn-cs"/>
            </a:rPr>
            <a:t> GODIŠNJI IZVJEŠTAJ POSLOVODSTVA ZA 2025. GODINU      </a:t>
          </a: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b="1" u="sng">
              <a:solidFill>
                <a:schemeClr val="tx1"/>
              </a:solidFill>
              <a:effectLst/>
              <a:latin typeface="+mn-lt"/>
              <a:ea typeface="+mn-ea"/>
              <a:cs typeface="+mn-cs"/>
            </a:rPr>
            <a:t>Osvrt na  rezultat poslovanja u 2025.godini</a:t>
          </a:r>
          <a:endParaRPr lang="hr-HR" sz="1100">
            <a:solidFill>
              <a:schemeClr val="tx1"/>
            </a:solidFill>
            <a:effectLst/>
            <a:latin typeface="+mn-lt"/>
            <a:ea typeface="+mn-ea"/>
            <a:cs typeface="+mn-cs"/>
          </a:endParaRP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Godišnji izvještaj poslovanja Društva VODOOPSKRBA I ODVODNJA ZAPREŠIĆ d.o.o. (VIO ZAPREŠIĆ d.o.o.) pokazuje da je Društvo  2025. godinu  završilo sa negativnim rezultatom  odnosno </a:t>
          </a:r>
          <a:r>
            <a:rPr lang="hr-HR" sz="1100" b="1">
              <a:solidFill>
                <a:schemeClr val="tx1"/>
              </a:solidFill>
              <a:effectLst/>
              <a:latin typeface="+mn-lt"/>
              <a:ea typeface="+mn-ea"/>
              <a:cs typeface="+mn-cs"/>
            </a:rPr>
            <a:t>gubitkom </a:t>
          </a:r>
          <a:r>
            <a:rPr lang="hr-HR" sz="1100">
              <a:solidFill>
                <a:schemeClr val="tx1"/>
              </a:solidFill>
              <a:effectLst/>
              <a:latin typeface="+mn-lt"/>
              <a:ea typeface="+mn-ea"/>
              <a:cs typeface="+mn-cs"/>
            </a:rPr>
            <a:t>u iznosu od 245.580 eura. </a:t>
          </a:r>
        </a:p>
        <a:p>
          <a:r>
            <a:rPr lang="hr-HR" sz="1100">
              <a:solidFill>
                <a:schemeClr val="tx1"/>
              </a:solidFill>
              <a:effectLst/>
              <a:latin typeface="+mn-lt"/>
              <a:ea typeface="+mn-ea"/>
              <a:cs typeface="+mn-cs"/>
            </a:rPr>
            <a:t>Društvo je ostvarilo gubitak iz poslovne i financijske aktivnosti.</a:t>
          </a:r>
        </a:p>
        <a:p>
          <a:r>
            <a:rPr lang="hr-HR" sz="1100">
              <a:solidFill>
                <a:schemeClr val="tx1"/>
              </a:solidFill>
              <a:effectLst/>
              <a:latin typeface="+mn-lt"/>
              <a:ea typeface="+mn-ea"/>
              <a:cs typeface="+mn-cs"/>
            </a:rPr>
            <a:t>Negativan rezultat poslovanja 2025. Društva VIO ZAPREŠIĆ je rezultat porasta  ukupnih rashoda,  prvenstveno troškova osoblja, energije i troškova materijala za popravak i održavanje vodno komunalne infrastrukture, troškova vanjskih usluga u odnosu na porast prihoda u 2025 godini. Porast poslovnih  prihoda  u 2025. u odnosu na prethodnu 2024. godinu za 12 %,  nije bio dovoljan  da bi  pokrio porast  poslovnih rashoda u  2025.  od 16 % u odnosu na 2024. </a:t>
          </a:r>
        </a:p>
        <a:p>
          <a:r>
            <a:rPr lang="hr-HR" sz="1100">
              <a:solidFill>
                <a:schemeClr val="tx1"/>
              </a:solidFill>
              <a:effectLst/>
              <a:latin typeface="+mn-lt"/>
              <a:ea typeface="+mn-ea"/>
              <a:cs typeface="+mn-cs"/>
            </a:rPr>
            <a:t>Odstupanje ostvarenog rezultata poslovanja 2025. u odnosu na izvršenje plana za 2025. godinu, rezultat je  neprovedene  planirane korekcije cijena vodnih usluga.</a:t>
          </a:r>
        </a:p>
        <a:p>
          <a:r>
            <a:rPr lang="hr-HR" sz="1100">
              <a:solidFill>
                <a:schemeClr val="tx1"/>
              </a:solidFill>
              <a:effectLst/>
              <a:latin typeface="+mn-lt"/>
              <a:ea typeface="+mn-ea"/>
              <a:cs typeface="+mn-cs"/>
            </a:rPr>
            <a:t> </a:t>
          </a:r>
        </a:p>
        <a:p>
          <a:r>
            <a:rPr lang="hr-HR" sz="1100" b="1">
              <a:solidFill>
                <a:schemeClr val="tx1"/>
              </a:solidFill>
              <a:effectLst/>
              <a:latin typeface="+mn-lt"/>
              <a:ea typeface="+mn-ea"/>
              <a:cs typeface="+mn-cs"/>
            </a:rPr>
            <a:t>Ukupni prihodi</a:t>
          </a:r>
          <a:r>
            <a:rPr lang="hr-HR" sz="1100">
              <a:solidFill>
                <a:schemeClr val="tx1"/>
              </a:solidFill>
              <a:effectLst/>
              <a:latin typeface="+mn-lt"/>
              <a:ea typeface="+mn-ea"/>
              <a:cs typeface="+mn-cs"/>
            </a:rPr>
            <a:t> u 2025. godini iznose 9.232.127 eur, ostvareni su sa porastom od 11% u odnosu na 2024., te  6% u odnosu na planirane ukupne prihode.</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U strukturi prihoda koje čine poslovni i financijski prihodi,vidljivo je da su poslovni prihodi ostvareni  sa porastom od 12% u odnosu na 2024., a financijski prihodi osjetno padaju u odnosu na 2024. kao posljedica smanjenja  prihoda od kamata na prekonoćno oročavanje nenamjenskih depozita. </a:t>
          </a:r>
        </a:p>
        <a:p>
          <a:r>
            <a:rPr lang="hr-HR" sz="1100">
              <a:solidFill>
                <a:schemeClr val="tx1"/>
              </a:solidFill>
              <a:effectLst/>
              <a:latin typeface="+mn-lt"/>
              <a:ea typeface="+mn-ea"/>
              <a:cs typeface="+mn-cs"/>
            </a:rPr>
            <a:t>Poslovne prihode čine  prihodi  iz cijene vodnih usluga, prihodi od usluga i  ostali poslovni prihodi.</a:t>
          </a:r>
        </a:p>
        <a:p>
          <a:r>
            <a:rPr lang="hr-HR" sz="1100">
              <a:solidFill>
                <a:schemeClr val="tx1"/>
              </a:solidFill>
              <a:effectLst/>
              <a:latin typeface="+mn-lt"/>
              <a:ea typeface="+mn-ea"/>
              <a:cs typeface="+mn-cs"/>
            </a:rPr>
            <a:t>U strukturi </a:t>
          </a:r>
          <a:r>
            <a:rPr lang="hr-HR" sz="1100" b="1">
              <a:solidFill>
                <a:schemeClr val="tx1"/>
              </a:solidFill>
              <a:effectLst/>
              <a:latin typeface="+mn-lt"/>
              <a:ea typeface="+mn-ea"/>
              <a:cs typeface="+mn-cs"/>
            </a:rPr>
            <a:t>poslovnih prihoda</a:t>
          </a:r>
          <a:r>
            <a:rPr lang="hr-HR" sz="1100">
              <a:solidFill>
                <a:schemeClr val="tx1"/>
              </a:solidFill>
              <a:effectLst/>
              <a:latin typeface="+mn-lt"/>
              <a:ea typeface="+mn-ea"/>
              <a:cs typeface="+mn-cs"/>
            </a:rPr>
            <a:t> najveći udio čine</a:t>
          </a:r>
          <a:r>
            <a:rPr lang="hr-HR" sz="1100" b="1">
              <a:solidFill>
                <a:schemeClr val="tx1"/>
              </a:solidFill>
              <a:effectLst/>
              <a:latin typeface="+mn-lt"/>
              <a:ea typeface="+mn-ea"/>
              <a:cs typeface="+mn-cs"/>
            </a:rPr>
            <a:t> prihodi iz cijene vodnih usluga</a:t>
          </a:r>
          <a:r>
            <a:rPr lang="hr-HR" sz="1100">
              <a:solidFill>
                <a:schemeClr val="tx1"/>
              </a:solidFill>
              <a:effectLst/>
              <a:latin typeface="+mn-lt"/>
              <a:ea typeface="+mn-ea"/>
              <a:cs typeface="+mn-cs"/>
            </a:rPr>
            <a:t> vodoopskrbe, odvodnje i pročišćavanja ( 59,9%), iznose 5.200.127 eura, te bilježe rast od 8% u odnosu na prethodno razdoblje.  Porast prihoda iz cijene vodnih usluga  rezultat je prodaje  povećanih količina  vode, odvodnje i pročišćavanja u 2025. godini.</a:t>
          </a:r>
        </a:p>
        <a:p>
          <a:r>
            <a:rPr lang="hr-HR" sz="1100" b="1">
              <a:solidFill>
                <a:schemeClr val="tx1"/>
              </a:solidFill>
              <a:effectLst/>
              <a:latin typeface="+mn-lt"/>
              <a:ea typeface="+mn-ea"/>
              <a:cs typeface="+mn-cs"/>
            </a:rPr>
            <a:t>Prihodi od usluga</a:t>
          </a:r>
          <a:r>
            <a:rPr lang="hr-HR" sz="1100">
              <a:solidFill>
                <a:schemeClr val="tx1"/>
              </a:solidFill>
              <a:effectLst/>
              <a:latin typeface="+mn-lt"/>
              <a:ea typeface="+mn-ea"/>
              <a:cs typeface="+mn-cs"/>
            </a:rPr>
            <a:t>  čine 40,1% udjela u poslovnim prihodima , a ostvareni su u iznosu od 3.474.690 eura, bilježe porast od 16% u odnosu na 2024., a odnose se na prihode od izgradnje vodovodnih i kanalskih priključaka, ostalih  raznih usluga u vodoopskrbi i odvodnji, prihodi od tuđeg financiranja za pokriće troška obračunate amortizacije, prihodi od naplate šteta od osiguravajućeg društva.</a:t>
          </a:r>
        </a:p>
        <a:p>
          <a:r>
            <a:rPr lang="hr-HR" sz="1100" b="1">
              <a:solidFill>
                <a:schemeClr val="tx1"/>
              </a:solidFill>
              <a:effectLst/>
              <a:latin typeface="+mn-lt"/>
              <a:ea typeface="+mn-ea"/>
              <a:cs typeface="+mn-cs"/>
            </a:rPr>
            <a:t>Ostali poslovni prihodi</a:t>
          </a:r>
          <a:r>
            <a:rPr lang="hr-HR" sz="1100">
              <a:solidFill>
                <a:schemeClr val="tx1"/>
              </a:solidFill>
              <a:effectLst/>
              <a:latin typeface="+mn-lt"/>
              <a:ea typeface="+mn-ea"/>
              <a:cs typeface="+mn-cs"/>
            </a:rPr>
            <a:t> su u 2025. godini ostvareni u iznosu od 494.559 eura, bilježe porast od 22% u odnosu na 2024., a odnose se na prihode od naplaćenih potraživanja iz prethodnih razdoblja sa naplaćenim troškovima ovrha, prihode od usluga obračuna naknada, te ostale poslovne prihode.</a:t>
          </a:r>
        </a:p>
        <a:p>
          <a:r>
            <a:rPr lang="hr-HR" sz="1100" b="1">
              <a:solidFill>
                <a:schemeClr val="tx1"/>
              </a:solidFill>
              <a:effectLst/>
              <a:latin typeface="+mn-lt"/>
              <a:ea typeface="+mn-ea"/>
              <a:cs typeface="+mn-cs"/>
            </a:rPr>
            <a:t>Financijski prihod</a:t>
          </a:r>
          <a:r>
            <a:rPr lang="hr-HR" sz="1100">
              <a:solidFill>
                <a:schemeClr val="tx1"/>
              </a:solidFill>
              <a:effectLst/>
              <a:latin typeface="+mn-lt"/>
              <a:ea typeface="+mn-ea"/>
              <a:cs typeface="+mn-cs"/>
            </a:rPr>
            <a:t>i obuhvaćaju prihode od redovnih kamata na zakašnjela plaćanja i  naplaćenih kamata po ovrhama, te prihode od kamata na prekonoćno oročavanje nenamjenskih depozita.</a:t>
          </a:r>
        </a:p>
        <a:p>
          <a:r>
            <a:rPr lang="hr-HR" sz="1100">
              <a:solidFill>
                <a:schemeClr val="tx1"/>
              </a:solidFill>
              <a:effectLst/>
              <a:latin typeface="+mn-lt"/>
              <a:ea typeface="+mn-ea"/>
              <a:cs typeface="+mn-cs"/>
            </a:rPr>
            <a:t> </a:t>
          </a:r>
        </a:p>
        <a:p>
          <a:r>
            <a:rPr lang="hr-HR" sz="1100" b="1">
              <a:solidFill>
                <a:schemeClr val="tx1"/>
              </a:solidFill>
              <a:effectLst/>
              <a:latin typeface="+mn-lt"/>
              <a:ea typeface="+mn-ea"/>
              <a:cs typeface="+mn-cs"/>
            </a:rPr>
            <a:t>Ukupni rashodi</a:t>
          </a:r>
          <a:r>
            <a:rPr lang="hr-HR" sz="1100">
              <a:solidFill>
                <a:schemeClr val="tx1"/>
              </a:solidFill>
              <a:effectLst/>
              <a:latin typeface="+mn-lt"/>
              <a:ea typeface="+mn-ea"/>
              <a:cs typeface="+mn-cs"/>
            </a:rPr>
            <a:t> u 2025. godini iznose 9.477.708 eura, pokazuju  porast od  15 % u odnosu na 2024., te 10% u odnosu na planirane rashode. </a:t>
          </a:r>
        </a:p>
        <a:p>
          <a:r>
            <a:rPr lang="hr-HR" sz="1100">
              <a:solidFill>
                <a:schemeClr val="tx1"/>
              </a:solidFill>
              <a:effectLst/>
              <a:latin typeface="+mn-lt"/>
              <a:ea typeface="+mn-ea"/>
              <a:cs typeface="+mn-cs"/>
            </a:rPr>
            <a:t>Pojedine pozicije rashoda bilježe porast rashoda tijekom 2025. po osnovi: </a:t>
          </a:r>
        </a:p>
        <a:p>
          <a:pPr lvl="0"/>
          <a:r>
            <a:rPr lang="hr-HR" sz="1100">
              <a:solidFill>
                <a:schemeClr val="tx1"/>
              </a:solidFill>
              <a:effectLst/>
              <a:latin typeface="+mn-lt"/>
              <a:ea typeface="+mn-ea"/>
              <a:cs typeface="+mn-cs"/>
            </a:rPr>
            <a:t>rasta troškova materijala za izradu, popravak i održavanje  vodno komunalne infrastrukture, materijala za popravak i održavanje vozila, </a:t>
          </a:r>
        </a:p>
        <a:p>
          <a:pPr lvl="0"/>
          <a:r>
            <a:rPr lang="hr-HR" sz="1100">
              <a:solidFill>
                <a:schemeClr val="tx1"/>
              </a:solidFill>
              <a:effectLst/>
              <a:latin typeface="+mn-lt"/>
              <a:ea typeface="+mn-ea"/>
              <a:cs typeface="+mn-cs"/>
            </a:rPr>
            <a:t>rasta troškova usluga vanjskih kooperanata  za usluge tekućeg  održavanja sustava vodoopskrbe i odvodnje, </a:t>
          </a:r>
        </a:p>
        <a:p>
          <a:pPr lvl="0"/>
          <a:r>
            <a:rPr lang="hr-HR" sz="1100">
              <a:solidFill>
                <a:schemeClr val="tx1"/>
              </a:solidFill>
              <a:effectLst/>
              <a:latin typeface="+mn-lt"/>
              <a:ea typeface="+mn-ea"/>
              <a:cs typeface="+mn-cs"/>
            </a:rPr>
            <a:t>rasta troškova zaposlenih po osnovi povećanja bruto plaća  i ostalih materijalnih prava iz radnog odnosa tijekom 2025.</a:t>
          </a:r>
        </a:p>
        <a:p>
          <a:r>
            <a:rPr lang="hr-HR" sz="1100">
              <a:solidFill>
                <a:schemeClr val="tx1"/>
              </a:solidFill>
              <a:effectLst/>
              <a:latin typeface="+mn-lt"/>
              <a:ea typeface="+mn-ea"/>
              <a:cs typeface="+mn-cs"/>
            </a:rPr>
            <a:t> </a:t>
          </a:r>
        </a:p>
        <a:p>
          <a:r>
            <a:rPr lang="hr-HR" sz="1100" b="1">
              <a:solidFill>
                <a:schemeClr val="tx1"/>
              </a:solidFill>
              <a:effectLst/>
              <a:latin typeface="+mn-lt"/>
              <a:ea typeface="+mn-ea"/>
              <a:cs typeface="+mn-cs"/>
            </a:rPr>
            <a:t>Financijski rashodi</a:t>
          </a:r>
          <a:r>
            <a:rPr lang="hr-HR" sz="1100">
              <a:solidFill>
                <a:schemeClr val="tx1"/>
              </a:solidFill>
              <a:effectLst/>
              <a:latin typeface="+mn-lt"/>
              <a:ea typeface="+mn-ea"/>
              <a:cs typeface="+mn-cs"/>
            </a:rPr>
            <a:t> u 2025. godini iznose 72.095 eura  i manji su za 9% od financijskih rashoda u 2024. godini. Smanjenje financijskih rashoda u 2025. godini rezultat je  redovite otplate dugoročnih kredita, te je u 2025.  trošak kamata manji za cca 7 tisuća eura  u odnosu na 2024..</a:t>
          </a:r>
        </a:p>
        <a:p>
          <a:r>
            <a:rPr lang="hr-HR" sz="1100">
              <a:solidFill>
                <a:schemeClr val="tx1"/>
              </a:solidFill>
              <a:effectLst/>
              <a:latin typeface="+mn-lt"/>
              <a:ea typeface="+mn-ea"/>
              <a:cs typeface="+mn-cs"/>
            </a:rPr>
            <a:t> </a:t>
          </a:r>
        </a:p>
        <a:p>
          <a:r>
            <a:rPr lang="hr-HR" sz="1100" b="1">
              <a:solidFill>
                <a:schemeClr val="tx1"/>
              </a:solidFill>
              <a:effectLst/>
              <a:latin typeface="+mn-lt"/>
              <a:ea typeface="+mn-ea"/>
              <a:cs typeface="+mn-cs"/>
            </a:rPr>
            <a:t>Zaključno </a:t>
          </a:r>
          <a:r>
            <a:rPr lang="hr-HR" sz="1100">
              <a:solidFill>
                <a:schemeClr val="tx1"/>
              </a:solidFill>
              <a:effectLst/>
              <a:latin typeface="+mn-lt"/>
              <a:ea typeface="+mn-ea"/>
              <a:cs typeface="+mn-cs"/>
            </a:rPr>
            <a:t>- rezultat poslovanja društva VODOOPSKRBA I ODVODNJA ZAPREŠIĆ d.o.o.  za 2025. godinu  je negativan  i iznosi 245.580,87 eura.  </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 Količinski pokazatelji</a:t>
          </a:r>
          <a:endParaRPr lang="hr-HR" sz="1100">
            <a:solidFill>
              <a:schemeClr val="tx1"/>
            </a:solidFill>
            <a:effectLst/>
            <a:latin typeface="+mn-lt"/>
            <a:ea typeface="+mn-ea"/>
            <a:cs typeface="+mn-cs"/>
          </a:endParaRPr>
        </a:p>
        <a:p>
          <a:r>
            <a:rPr lang="hr-HR" sz="1100" b="1">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Ukupna količina </a:t>
          </a:r>
          <a:r>
            <a:rPr lang="hr-HR" sz="1100" b="1">
              <a:solidFill>
                <a:schemeClr val="tx1"/>
              </a:solidFill>
              <a:effectLst/>
              <a:latin typeface="+mn-lt"/>
              <a:ea typeface="+mn-ea"/>
              <a:cs typeface="+mn-cs"/>
            </a:rPr>
            <a:t>prodane odnosno isporučene vode</a:t>
          </a:r>
          <a:r>
            <a:rPr lang="hr-HR" sz="1100">
              <a:solidFill>
                <a:schemeClr val="tx1"/>
              </a:solidFill>
              <a:effectLst/>
              <a:latin typeface="+mn-lt"/>
              <a:ea typeface="+mn-ea"/>
              <a:cs typeface="+mn-cs"/>
            </a:rPr>
            <a:t> pokazuje  porast prodaje od 12% u odnosu na 2024. godinu i 21% u odnosu na planirane količine. Količina isporučene vode korisnicima  kategorije kućanstvo i koji nisu kućanstvo pokazuje porast isporučenih količina za 2% u odnosu na 2024.</a:t>
          </a:r>
        </a:p>
        <a:p>
          <a:r>
            <a:rPr lang="hr-HR" sz="1100">
              <a:solidFill>
                <a:schemeClr val="tx1"/>
              </a:solidFill>
              <a:effectLst/>
              <a:latin typeface="+mn-lt"/>
              <a:ea typeface="+mn-ea"/>
              <a:cs typeface="+mn-cs"/>
            </a:rPr>
            <a:t>Prodaja vode drugom javnom isporučitelju Zagorski vodovod d.o.o. na mjernom mjestu Veliki Vrh porasla je za 29% u odnosu na 2024. i  62 % u odnosu na planirane količine. Tijekom 2025. godine Zagorski vodovod d.o.o. je obavijestio  Društvo VIO Zaprešić da su postigli sve uvjete na svom uslužnom području, te da  prestaju  preuzimati vodu na MM Domahovo i Strmec,  te će  u budućnosti preuzimati vodu isključivo na MM Veliki Vrh.</a:t>
          </a:r>
        </a:p>
        <a:p>
          <a:r>
            <a:rPr lang="hr-HR" sz="1100" b="1">
              <a:solidFill>
                <a:schemeClr val="tx1"/>
              </a:solidFill>
              <a:effectLst/>
              <a:latin typeface="+mn-lt"/>
              <a:ea typeface="+mn-ea"/>
              <a:cs typeface="+mn-cs"/>
            </a:rPr>
            <a:t>Broj korisnika</a:t>
          </a:r>
          <a:r>
            <a:rPr lang="hr-HR" sz="1100">
              <a:solidFill>
                <a:schemeClr val="tx1"/>
              </a:solidFill>
              <a:effectLst/>
              <a:latin typeface="+mn-lt"/>
              <a:ea typeface="+mn-ea"/>
              <a:cs typeface="+mn-cs"/>
            </a:rPr>
            <a:t>  </a:t>
          </a:r>
          <a:r>
            <a:rPr lang="hr-HR" sz="1100" b="1">
              <a:solidFill>
                <a:schemeClr val="tx1"/>
              </a:solidFill>
              <a:effectLst/>
              <a:latin typeface="+mn-lt"/>
              <a:ea typeface="+mn-ea"/>
              <a:cs typeface="+mn-cs"/>
            </a:rPr>
            <a:t>u vodoopskrbi</a:t>
          </a:r>
          <a:r>
            <a:rPr lang="hr-HR" sz="1100">
              <a:solidFill>
                <a:schemeClr val="tx1"/>
              </a:solidFill>
              <a:effectLst/>
              <a:latin typeface="+mn-lt"/>
              <a:ea typeface="+mn-ea"/>
              <a:cs typeface="+mn-cs"/>
            </a:rPr>
            <a:t>  u 2025. je u porastu u odnosu na 2024. za 2% (za 511 korisnika). </a:t>
          </a:r>
        </a:p>
        <a:p>
          <a:r>
            <a:rPr lang="hr-HR" sz="1100" b="1">
              <a:solidFill>
                <a:schemeClr val="tx1"/>
              </a:solidFill>
              <a:effectLst/>
              <a:latin typeface="+mn-lt"/>
              <a:ea typeface="+mn-ea"/>
              <a:cs typeface="+mn-cs"/>
            </a:rPr>
            <a:t>Gubici vode u sustavu</a:t>
          </a:r>
          <a:r>
            <a:rPr lang="hr-HR" sz="1100">
              <a:solidFill>
                <a:schemeClr val="tx1"/>
              </a:solidFill>
              <a:effectLst/>
              <a:latin typeface="+mn-lt"/>
              <a:ea typeface="+mn-ea"/>
              <a:cs typeface="+mn-cs"/>
            </a:rPr>
            <a:t> su smanjeni  za 9% u odnosu na gubitke u 2024. godini te 1 % u odnosu na planirane gubitke.</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Količine </a:t>
          </a:r>
          <a:r>
            <a:rPr lang="hr-HR" sz="1100" b="1">
              <a:solidFill>
                <a:schemeClr val="tx1"/>
              </a:solidFill>
              <a:effectLst/>
              <a:latin typeface="+mn-lt"/>
              <a:ea typeface="+mn-ea"/>
              <a:cs typeface="+mn-cs"/>
            </a:rPr>
            <a:t>odvedene i pročišćene otpadne vode</a:t>
          </a:r>
          <a:r>
            <a:rPr lang="hr-HR" sz="1100">
              <a:solidFill>
                <a:schemeClr val="tx1"/>
              </a:solidFill>
              <a:effectLst/>
              <a:latin typeface="+mn-lt"/>
              <a:ea typeface="+mn-ea"/>
              <a:cs typeface="+mn-cs"/>
            </a:rPr>
            <a:t>  od  korisnika  kojima se obračun vrši prema potrošnji vode porasli su za 15% u odnosu na 2024. što je posljedica priključenja novih korisnika na sustav odvodnje i pročišćavanja.  Ostvarene količine odvedene i pročišćene  od korisnika kojima se obračun vrši prema mjerenoj količini otpadne vode na mjernom instrumentu su 2025.  u padu u odnosu na prethodno razdoblje za 2%.</a:t>
          </a:r>
        </a:p>
        <a:p>
          <a:r>
            <a:rPr lang="hr-HR" sz="1100" b="1">
              <a:solidFill>
                <a:schemeClr val="tx1"/>
              </a:solidFill>
              <a:effectLst/>
              <a:latin typeface="+mn-lt"/>
              <a:ea typeface="+mn-ea"/>
              <a:cs typeface="+mn-cs"/>
            </a:rPr>
            <a:t>Broj korisnika odvodnje i pročišćavanja</a:t>
          </a:r>
          <a:r>
            <a:rPr lang="hr-HR" sz="1100">
              <a:solidFill>
                <a:schemeClr val="tx1"/>
              </a:solidFill>
              <a:effectLst/>
              <a:latin typeface="+mn-lt"/>
              <a:ea typeface="+mn-ea"/>
              <a:cs typeface="+mn-cs"/>
            </a:rPr>
            <a:t> u 2025. je u porastu u odnosu na 2024. za 4%  (za 668 korisnika ) kao posljedica priključenja novih korisnika na sustav odvodnje i pročišćavanja u sklopu  završenog projekta poboljšanja vodno - komunalne infrastrukture aglomeracije Zaprešić.</a:t>
          </a:r>
        </a:p>
        <a:p>
          <a:r>
            <a:rPr lang="hr-HR" sz="1100">
              <a:solidFill>
                <a:schemeClr val="tx1"/>
              </a:solidFill>
              <a:effectLst/>
              <a:latin typeface="+mn-lt"/>
              <a:ea typeface="+mn-ea"/>
              <a:cs typeface="+mn-cs"/>
            </a:rPr>
            <a:t>U ostalim uslugama u odvodnji zabilježen je pad broja čišćenja sabirnih jama u I. zoni što je posljedično  vezano na završetak projekta poboljšanja vodno - komunalne infrastrukture aglomeracije Zaprešić.</a:t>
          </a:r>
        </a:p>
        <a:p>
          <a:r>
            <a:rPr lang="hr-HR" sz="1100">
              <a:solidFill>
                <a:schemeClr val="tx1"/>
              </a:solidFill>
              <a:effectLst/>
              <a:latin typeface="+mn-lt"/>
              <a:ea typeface="+mn-ea"/>
              <a:cs typeface="+mn-cs"/>
            </a:rPr>
            <a:t>Zabilježeno  povećanje broja  čišćenja sabirnih jama  u II. zoni  je rezultat kontinuiranog praćenja  broja pražnjenja sabirnih jama u II. zoni uslužnog područja.</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Zaposleni</a:t>
          </a:r>
          <a:endParaRPr lang="hr-HR" sz="1100">
            <a:solidFill>
              <a:schemeClr val="tx1"/>
            </a:solidFill>
            <a:effectLst/>
            <a:latin typeface="+mn-lt"/>
            <a:ea typeface="+mn-ea"/>
            <a:cs typeface="+mn-cs"/>
          </a:endParaRPr>
        </a:p>
        <a:p>
          <a:r>
            <a:rPr lang="hr-HR" sz="1100" b="1"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Broj zaposlenih osoba  u Društvu  nije se promijenio tijekom 2025. u odnosu na 2024. Iako smo planirali  povećanje zaposlenih  radi puštanja u pogon II. i III. faze pročišćavanja, probni rad na uređaju bio je odgođen zbog završetka radova pa stoga nismo realizirali  planirano  povećanje broja zaposlenih tijekom 2025. godine. </a:t>
          </a:r>
        </a:p>
        <a:p>
          <a:r>
            <a:rPr lang="hr-HR" sz="1100">
              <a:solidFill>
                <a:schemeClr val="tx1"/>
              </a:solidFill>
              <a:effectLst/>
              <a:latin typeface="+mn-lt"/>
              <a:ea typeface="+mn-ea"/>
              <a:cs typeface="+mn-cs"/>
            </a:rPr>
            <a:t>Na dan 31.12.2025. godine Društvo ima 75 zaposlenih radnika.</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Prosječna  mjesečna bruto plaća u Vodoopskrbi i odvodnji Zaprešić  d.o.o. u 2025. godini iznosila je 2.218 eura, istovremeno je  prosječna mjesečna bruto plaća na razini Republike Hrvatske  iznosila 2.016 eura.</a:t>
          </a:r>
        </a:p>
        <a:p>
          <a:r>
            <a:rPr lang="hr-HR" sz="1100">
              <a:solidFill>
                <a:schemeClr val="tx1"/>
              </a:solidFill>
              <a:effectLst/>
              <a:latin typeface="+mn-lt"/>
              <a:ea typeface="+mn-ea"/>
              <a:cs typeface="+mn-cs"/>
            </a:rPr>
            <a:t>Prosječna mjesečna neto plaća isplaćena u društvu VODOOPSKRBA I ODVODNJA ZAPREŠIĆ d.o.o. u 2025. godini je iznosila  1.602 eura. Prosječna mjesečna neto plaća isplaćena na razini Republike Hrvatske u 2025. godini iznosila je 1.449 eura.</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Cijena vodnih usluga – voda, odvodnja i pročišćavanje</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Cijena vodnih usluga u primjeni 2025. godine, po Odluci Skupštine Društva krajem 2023. godine,   u  primjeni od 01.02.2024. godine, propisana je Uredbom iz 2010. godine koja uređuje najnižu osnovnu cijenu vodnih usluga i troškove koje cijena vodnih usluga pokriva. Tarifa vodnih usluga iznosi  0,63577 eura po  m³ isporučene vode korisnicima  u stambenim prostorima,  te 1,14144 eura po m</a:t>
          </a:r>
          <a:r>
            <a:rPr lang="hr-HR" sz="1100" baseline="30000">
              <a:solidFill>
                <a:schemeClr val="tx1"/>
              </a:solidFill>
              <a:effectLst/>
              <a:latin typeface="+mn-lt"/>
              <a:ea typeface="+mn-ea"/>
              <a:cs typeface="+mn-cs"/>
            </a:rPr>
            <a:t>3</a:t>
          </a:r>
          <a:r>
            <a:rPr lang="hr-HR" sz="1100">
              <a:solidFill>
                <a:schemeClr val="tx1"/>
              </a:solidFill>
              <a:effectLst/>
              <a:latin typeface="+mn-lt"/>
              <a:ea typeface="+mn-ea"/>
              <a:cs typeface="+mn-cs"/>
            </a:rPr>
            <a:t> isporučene vode korisnicima u poslovnim prostorima.</a:t>
          </a:r>
        </a:p>
        <a:p>
          <a:r>
            <a:rPr lang="hr-HR" sz="1100">
              <a:solidFill>
                <a:schemeClr val="tx1"/>
              </a:solidFill>
              <a:effectLst/>
              <a:latin typeface="+mn-lt"/>
              <a:ea typeface="+mn-ea"/>
              <a:cs typeface="+mn-cs"/>
            </a:rPr>
            <a:t>Od 1.1.2024. u primjeni je nova </a:t>
          </a:r>
          <a:r>
            <a:rPr lang="hr-HR" sz="1100" i="1">
              <a:solidFill>
                <a:schemeClr val="tx1"/>
              </a:solidFill>
              <a:effectLst/>
              <a:latin typeface="+mn-lt"/>
              <a:ea typeface="+mn-ea"/>
              <a:cs typeface="+mn-cs"/>
            </a:rPr>
            <a:t>Uredba o</a:t>
          </a:r>
          <a:r>
            <a:rPr lang="hr-HR" sz="1100">
              <a:solidFill>
                <a:schemeClr val="tx1"/>
              </a:solidFill>
              <a:effectLst/>
              <a:latin typeface="+mn-lt"/>
              <a:ea typeface="+mn-ea"/>
              <a:cs typeface="+mn-cs"/>
            </a:rPr>
            <a:t> </a:t>
          </a:r>
          <a:r>
            <a:rPr lang="hr-HR" sz="1100" i="1">
              <a:solidFill>
                <a:schemeClr val="tx1"/>
              </a:solidFill>
              <a:effectLst/>
              <a:latin typeface="+mn-lt"/>
              <a:ea typeface="+mn-ea"/>
              <a:cs typeface="+mn-cs"/>
            </a:rPr>
            <a:t>metodologiji za određivanje cijene vodnih usluga</a:t>
          </a:r>
          <a:r>
            <a:rPr lang="hr-HR" sz="1100">
              <a:solidFill>
                <a:schemeClr val="tx1"/>
              </a:solidFill>
              <a:effectLst/>
              <a:latin typeface="+mn-lt"/>
              <a:ea typeface="+mn-ea"/>
              <a:cs typeface="+mn-cs"/>
            </a:rPr>
            <a:t>  , te je Društvo tijekom 2024. napravilo prilagodbu praćenja pojedinih vrsta  troškova  prema  novoj </a:t>
          </a:r>
          <a:r>
            <a:rPr lang="hr-HR" sz="1100" i="1">
              <a:solidFill>
                <a:schemeClr val="tx1"/>
              </a:solidFill>
              <a:effectLst/>
              <a:latin typeface="+mn-lt"/>
              <a:ea typeface="+mn-ea"/>
              <a:cs typeface="+mn-cs"/>
            </a:rPr>
            <a:t>Uredbi i </a:t>
          </a:r>
          <a:r>
            <a:rPr lang="hr-HR" sz="1100">
              <a:solidFill>
                <a:schemeClr val="tx1"/>
              </a:solidFill>
              <a:effectLst/>
              <a:latin typeface="+mn-lt"/>
              <a:ea typeface="+mn-ea"/>
              <a:cs typeface="+mn-cs"/>
            </a:rPr>
            <a:t> provelo je uskladu cijena vodnih usluga s novom metodologijom iz važeće  Uredbe, ali bez korekcije cijena. </a:t>
          </a:r>
        </a:p>
        <a:p>
          <a:r>
            <a:rPr lang="hr-HR" sz="1100" i="1">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Ukupno ostvareni  prihodi u 2025. od cijene vodnih usluga vodoopskrbe, odvodnje i pročišćavanja iznose 7.786.329,03 eura sa povećanjem od 9% u odnosu na 2024., dok ukupno ostvareni rashodi  koji terete cijenu vodnih usluga u 2025.  iznose 8.063.005,31  eura sa povećanjem 15% u odnosu na 2024.</a:t>
          </a:r>
        </a:p>
        <a:p>
          <a:r>
            <a:rPr lang="hr-HR" sz="1100">
              <a:solidFill>
                <a:schemeClr val="tx1"/>
              </a:solidFill>
              <a:effectLst/>
              <a:latin typeface="+mn-lt"/>
              <a:ea typeface="+mn-ea"/>
              <a:cs typeface="+mn-cs"/>
            </a:rPr>
            <a:t>Najveći indeks povećanja  troškova koji terete cijenu vodne usluge zabilježen je na pozicijama troškova osnovnog i pomoćnog potrošnog materijala za popravak i održavanje vodno komunalne infrastrukture, električne energije, vanjskih usluga tekućeg održavanja sustava, troškova osoblja, amortizacije, rezerviranja, troškova  zajedničkih  službi VIO Zaprešić. </a:t>
          </a:r>
        </a:p>
        <a:p>
          <a:r>
            <a:rPr lang="hr-HR" sz="1100">
              <a:solidFill>
                <a:schemeClr val="tx1"/>
              </a:solidFill>
              <a:effectLst/>
              <a:latin typeface="+mn-lt"/>
              <a:ea typeface="+mn-ea"/>
              <a:cs typeface="+mn-cs"/>
            </a:rPr>
            <a:t>Prikazana nesučeljenost prihoda i  rashoda  koji terete cijenu vodne usluge   uzrokovala je  negativan rezultat poslovanja u iznosu od 276.676 eura za RJ Vodoopskrba, Odvodnja i Pročišćavanje.</a:t>
          </a:r>
        </a:p>
        <a:p>
          <a:r>
            <a:rPr lang="hr-HR" sz="1100">
              <a:solidFill>
                <a:schemeClr val="tx1"/>
              </a:solidFill>
              <a:effectLst/>
              <a:latin typeface="+mn-lt"/>
              <a:ea typeface="+mn-ea"/>
              <a:cs typeface="+mn-cs"/>
            </a:rPr>
            <a:t> </a:t>
          </a:r>
        </a:p>
        <a:p>
          <a:r>
            <a:rPr lang="hr-HR" sz="1100" b="1">
              <a:solidFill>
                <a:schemeClr val="tx1"/>
              </a:solidFill>
              <a:effectLst/>
              <a:latin typeface="+mn-lt"/>
              <a:ea typeface="+mn-ea"/>
              <a:cs typeface="+mn-cs"/>
            </a:rPr>
            <a:t>Zaključno - ostvareni rezultat poslovanja 2025. godine   iz cijene vodne usluge za RJ Vodoopskrba, Odvodnja i Pročišćavanje, je  negativan (GUBITAK) u iznosu od 276.676,28 eura.  </a:t>
          </a:r>
          <a:endParaRPr lang="hr-HR" sz="1100">
            <a:solidFill>
              <a:schemeClr val="tx1"/>
            </a:solidFill>
            <a:effectLst/>
            <a:latin typeface="+mn-lt"/>
            <a:ea typeface="+mn-ea"/>
            <a:cs typeface="+mn-cs"/>
          </a:endParaRPr>
        </a:p>
        <a:p>
          <a:r>
            <a:rPr lang="hr-HR" sz="1100" b="1">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Dugi niz godina između društava VIO ZAPREŠIĆ d.o.o. i Zagorski vodovod d.o.o. vodi se niz sudskih sporova, između ostalog i za cijenu vode isporučene drugom isporučitelju ( Zagorski vodovod d.o.o.) na mjernom mjestu Veliki Vrh.</a:t>
          </a:r>
        </a:p>
        <a:p>
          <a:r>
            <a:rPr lang="hr-HR" sz="1100">
              <a:solidFill>
                <a:schemeClr val="tx1"/>
              </a:solidFill>
              <a:effectLst/>
              <a:latin typeface="+mn-lt"/>
              <a:ea typeface="+mn-ea"/>
              <a:cs typeface="+mn-cs"/>
            </a:rPr>
            <a:t>Prema </a:t>
          </a:r>
          <a:r>
            <a:rPr lang="hr-HR" sz="1100" i="1">
              <a:solidFill>
                <a:schemeClr val="tx1"/>
              </a:solidFill>
              <a:effectLst/>
              <a:latin typeface="+mn-lt"/>
              <a:ea typeface="+mn-ea"/>
              <a:cs typeface="+mn-cs"/>
            </a:rPr>
            <a:t>Odluci o cijeni vode </a:t>
          </a:r>
          <a:r>
            <a:rPr lang="hr-HR" sz="1100">
              <a:solidFill>
                <a:schemeClr val="tx1"/>
              </a:solidFill>
              <a:effectLst/>
              <a:latin typeface="+mn-lt"/>
              <a:ea typeface="+mn-ea"/>
              <a:cs typeface="+mn-cs"/>
            </a:rPr>
            <a:t>za društvo Zagorski vodovod d.o.o. od 08.07.2016. godine, osnovna cijena isporučene vode na mjernom mjestu Veliki Vrh iznosi 1,17 kuna ( 0,15529 eura) po m³ vode. Tu cijenu društvo  Zagorski vodovod d.o.o. osporava i  ne priznaje.</a:t>
          </a:r>
        </a:p>
        <a:p>
          <a:r>
            <a:rPr lang="hr-HR" sz="1100">
              <a:solidFill>
                <a:schemeClr val="tx1"/>
              </a:solidFill>
              <a:effectLst/>
              <a:latin typeface="+mn-lt"/>
              <a:ea typeface="+mn-ea"/>
              <a:cs typeface="+mn-cs"/>
            </a:rPr>
            <a:t>Sudski sporovi kontinuirano kumuliraju troškove obim stranama, pokušaji rješavanja i pronalaska konačnog rješenja  u periodu 2021.-2025. godine nisu bili uspješni. </a:t>
          </a:r>
        </a:p>
        <a:p>
          <a:r>
            <a:rPr lang="hr-HR" sz="1100">
              <a:solidFill>
                <a:schemeClr val="tx1"/>
              </a:solidFill>
              <a:effectLst/>
              <a:latin typeface="+mn-lt"/>
              <a:ea typeface="+mn-ea"/>
              <a:cs typeface="+mn-cs"/>
            </a:rPr>
            <a:t>31.12.2024. godine VIO Zaprešić uputio je Vijeću za vodne usluge, kao zakonskom regulatoru, zahtjev za suglasnost na Odluku o cijeni vodne usluge drugom isporučitelju temeljem Plana poslovanja 2025. Izrađena je kalkulacija prema Uredbi o metodologiji za određivanje cijene vodnih usluga i Smjernicama Vijeća. Tijekom 2025. godine održano je nekoliko sastanaka u Vijeću za vodne usluge. Do pisanja ovog izvještaja VIO Zaprešić nije dobio suglasnost  od Vijeća za vodne usluge na  izračunatu cijenu od 0,19 eura /m3 isporuke vode drugom isporučitelju prema  zakonskoj metodologiji.</a:t>
          </a:r>
        </a:p>
        <a:p>
          <a:r>
            <a:rPr lang="hr-HR" sz="1100" b="1"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b="1" u="sng">
              <a:solidFill>
                <a:schemeClr val="tx1"/>
              </a:solidFill>
              <a:effectLst/>
              <a:latin typeface="+mn-lt"/>
              <a:ea typeface="+mn-ea"/>
              <a:cs typeface="+mn-cs"/>
            </a:rPr>
            <a:t>Pokazatelji uspješnosti poslovanja </a:t>
          </a:r>
          <a:endParaRPr lang="hr-HR" sz="1100">
            <a:solidFill>
              <a:schemeClr val="tx1"/>
            </a:solidFill>
            <a:effectLst/>
            <a:latin typeface="+mn-lt"/>
            <a:ea typeface="+mn-ea"/>
            <a:cs typeface="+mn-cs"/>
          </a:endParaRP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Koeficijent tekuće likvidnosti  je smanjen u 2025. godini  u odnosu na 2024. godinu (sa 1,42 na 1,29), te pokazuje smanjenje kratkotrajne imovine kao  i kratkoročnih obveza u odnosu na 2024.godinu.</a:t>
          </a:r>
        </a:p>
        <a:p>
          <a:r>
            <a:rPr lang="hr-HR" sz="1100">
              <a:solidFill>
                <a:schemeClr val="tx1"/>
              </a:solidFill>
              <a:effectLst/>
              <a:latin typeface="+mn-lt"/>
              <a:ea typeface="+mn-ea"/>
              <a:cs typeface="+mn-cs"/>
            </a:rPr>
            <a:t>Koeficijent zaduženosti u 2025. godini u padu je u odnosu na 2024. godinu, iznosi 0,06 te pokazuje da je imovina na razini 2024. godine, uz smanjenje obveza u odnosu na prethodnu godinu.</a:t>
          </a:r>
        </a:p>
        <a:p>
          <a:r>
            <a:rPr lang="hr-HR" sz="1100">
              <a:solidFill>
                <a:schemeClr val="tx1"/>
              </a:solidFill>
              <a:effectLst/>
              <a:latin typeface="+mn-lt"/>
              <a:ea typeface="+mn-ea"/>
              <a:cs typeface="+mn-cs"/>
            </a:rPr>
            <a:t>Koeficijent ekonomičnosti ukupnog poslovanja u 2025. iznosi 0,97, u padu je u odnosu na prethodnu godinu, a pokazuje da su rashodi u 2025.  rasli više od prihoda. </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Povjerenstvo  za zaštitu potrošača - reklamacije potrošača</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Povjerenstvo za reklamacije potrošača je tijekom 2025. godine, uz  prisutnost  radnika  Društva  i  nezavisnog  predstavnika Povjerenstva  za  zaštitu  potrošača,  razmatralo 9 reklamacija. Povjerenstvo je zaključilo da je 7 reklamacija neopravdano,  1 djelomično opravdana, a od 1 reklamacije je korisnik odustao u postupku. </a:t>
          </a:r>
        </a:p>
        <a:p>
          <a:r>
            <a:rPr lang="hr-HR" sz="1100">
              <a:solidFill>
                <a:schemeClr val="tx1"/>
              </a:solidFill>
              <a:effectLst/>
              <a:latin typeface="+mn-lt"/>
              <a:ea typeface="+mn-ea"/>
              <a:cs typeface="+mn-cs"/>
            </a:rPr>
            <a:t>Potrošači se o svojim pravima koja proizlaze iz Zakona o zaštiti potrošača upoznaju i putem prvostupanjskih odgovora, kao i putem kontinuirane društvene edukacije. </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Statutarne promjene</a:t>
          </a:r>
          <a:endParaRPr lang="hr-HR" sz="1100">
            <a:solidFill>
              <a:schemeClr val="tx1"/>
            </a:solidFill>
            <a:effectLst/>
            <a:latin typeface="+mn-lt"/>
            <a:ea typeface="+mn-ea"/>
            <a:cs typeface="+mn-cs"/>
          </a:endParaRP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U 2025. godini statutarnih promjena nije bilo.</a:t>
          </a:r>
        </a:p>
        <a:p>
          <a:r>
            <a:rPr lang="hr-HR" sz="1100">
              <a:solidFill>
                <a:schemeClr val="tx1"/>
              </a:solidFill>
              <a:effectLst/>
              <a:latin typeface="+mn-lt"/>
              <a:ea typeface="+mn-ea"/>
              <a:cs typeface="+mn-cs"/>
            </a:rPr>
            <a:t> </a:t>
          </a:r>
        </a:p>
        <a:p>
          <a:r>
            <a:rPr lang="hr-HR" sz="1100" b="1" u="sng">
              <a:solidFill>
                <a:schemeClr val="tx1"/>
              </a:solidFill>
              <a:effectLst/>
              <a:latin typeface="+mn-lt"/>
              <a:ea typeface="+mn-ea"/>
              <a:cs typeface="+mn-cs"/>
            </a:rPr>
            <a:t>Značajni poslovni događaji nakon kraja poslovne godine</a:t>
          </a:r>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U trenutku pisanja ovog izvještaja proveden je  postupak javnog savjetovanja o cijeni vodne usluge, dobivena je suglasnost Vijeća za vodne usluge na Odluku o cijeni vodnih usluga koja će biti u  primjeni od 01.05.2026. godine. Korekcija cijene vodne usluge bila je nužna  kako bi Društvo poslovalo stabilno i nadalje pružalo kvalitetnu i sigurnu uslugu opskrbe pitkom vodom.</a:t>
          </a:r>
        </a:p>
        <a:p>
          <a:r>
            <a:rPr lang="hr-HR" sz="1100">
              <a:solidFill>
                <a:schemeClr val="tx1"/>
              </a:solidFill>
              <a:effectLst/>
              <a:latin typeface="+mn-lt"/>
              <a:ea typeface="+mn-ea"/>
              <a:cs typeface="+mn-cs"/>
            </a:rPr>
            <a:t>Nova tarifa vodne usluge formirana je sukladno zakonskim propisima i smjernicama, pri čemu su sa velikom pažnjom preispitani  troškovi poslovanja u 2025. godini sa projekcijom troškova u 2026. godini, te je analiza pokazala da postojeća cijena vodnih usluga  ne prati povećanje materijalnih i svih  ostalih troškova Društva koji se očekuju u 2026. godini.  Pri korekciji cijene vodili smo računa o </a:t>
          </a:r>
          <a:r>
            <a:rPr lang="hr-HR" sz="1100" i="1">
              <a:solidFill>
                <a:schemeClr val="tx1"/>
              </a:solidFill>
              <a:effectLst/>
              <a:latin typeface="+mn-lt"/>
              <a:ea typeface="+mn-ea"/>
              <a:cs typeface="+mn-cs"/>
            </a:rPr>
            <a:t>Akcijskom planu izjednačavanja tarifa na uslužnom području </a:t>
          </a:r>
          <a:r>
            <a:rPr lang="hr-HR" sz="1100">
              <a:solidFill>
                <a:schemeClr val="tx1"/>
              </a:solidFill>
              <a:effectLst/>
              <a:latin typeface="+mn-lt"/>
              <a:ea typeface="+mn-ea"/>
              <a:cs typeface="+mn-cs"/>
            </a:rPr>
            <a:t>koji smo dostavili Vijeću za vodne usluge u 12./2024. godine, a koji propisuje čl.46 Uredbe o  metodologiji za određivanje cijene vodnih usluga.  </a:t>
          </a: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b="1" u="sng">
              <a:solidFill>
                <a:schemeClr val="tx1"/>
              </a:solidFill>
              <a:effectLst/>
              <a:latin typeface="+mn-lt"/>
              <a:ea typeface="+mn-ea"/>
              <a:cs typeface="+mn-cs"/>
            </a:rPr>
            <a:t>Plan razvoja</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Osnovnu odrednicu razvoja VODOOPSKRBE I ODVODNJE ZAPREŠIĆ d.o.o. predstavlja kontinuitet restrukturiranja organizacijskih, tehničkih i ljudskih potencijala s ciljem proširenja usluga javne vodoopskrbe i odvodnje na cijelom distributivnom području, poboljšanja efikasnosti i rezultata poslovanja kroz ulaganja u vodno - komunalnu infrastrukturu, sukladno planovima i projektima jedinica lokalne samouprave. </a:t>
          </a:r>
        </a:p>
        <a:p>
          <a:r>
            <a:rPr lang="hr-HR" sz="1100">
              <a:solidFill>
                <a:schemeClr val="tx1"/>
              </a:solidFill>
              <a:effectLst/>
              <a:latin typeface="+mn-lt"/>
              <a:ea typeface="+mn-ea"/>
              <a:cs typeface="+mn-cs"/>
            </a:rPr>
            <a:t> </a:t>
          </a:r>
        </a:p>
        <a:p>
          <a:pPr lvl="0"/>
          <a:r>
            <a:rPr lang="hr-HR" sz="1100" u="sng">
              <a:solidFill>
                <a:schemeClr val="tx1"/>
              </a:solidFill>
              <a:effectLst/>
              <a:latin typeface="+mn-lt"/>
              <a:ea typeface="+mn-ea"/>
              <a:cs typeface="+mn-cs"/>
            </a:rPr>
            <a:t>„Projekt poboljšanja vodno - komunalne infrastrukture aglomeracije Zaprešić“</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VODOOPSKRBA I ODVODNJA ZAPREŠIĆ d.o.o. je u sklopu operativnog programa Konkurentnost i kohezija 2014. - 2020. godine nominirala projekt  </a:t>
          </a:r>
          <a:r>
            <a:rPr lang="hr-HR" sz="1100" b="1">
              <a:solidFill>
                <a:schemeClr val="tx1"/>
              </a:solidFill>
              <a:effectLst/>
              <a:latin typeface="+mn-lt"/>
              <a:ea typeface="+mn-ea"/>
              <a:cs typeface="+mn-cs"/>
            </a:rPr>
            <a:t>„Projekt poboljšanja vodno - komunalne infrastrukture aglomeracije Zaprešić“.</a:t>
          </a:r>
          <a:r>
            <a:rPr lang="hr-HR" sz="1100">
              <a:solidFill>
                <a:schemeClr val="tx1"/>
              </a:solidFill>
              <a:effectLst/>
              <a:latin typeface="+mn-lt"/>
              <a:ea typeface="+mn-ea"/>
              <a:cs typeface="+mn-cs"/>
            </a:rPr>
            <a:t> Projektom je obuhvaćena dogradnja sustava odvodnje i vodoopskrbe, dogradnja druge i treće faze uređaja za pročišćavanje otpadnih voda kao i zahvati na poboljšanju postojećih sustava.</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U tijeku pisanja izvještaja radovi  na izgradnji sustava vodoopskrbe i odvodnje u sklopu projekta „Projekt poboljšanja vodno – komunalne infrastrukture aglomeracije Zaprešić“,  su završeni  u potpunosti,  ishođene su  sve uporabne dozvole. Ugovori za radove na mreži vodoopskrbe i odvodnje  su službeno završili.</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Radovi na uređaju za pročišćavanje otpadnih voda su i dalje  u zakašnjenju kojeg je uzrokovala problematika sa pregradnim zidom na biološkom bazenu, te je sanacija uvelike prolongirala početak pokusnog rada.  Uređaj je trenutno u pokusnom radu u trajanju od 6. mjeseci.</a:t>
          </a:r>
        </a:p>
        <a:p>
          <a:r>
            <a:rPr lang="hr-HR" sz="1100">
              <a:solidFill>
                <a:schemeClr val="tx1"/>
              </a:solidFill>
              <a:effectLst/>
              <a:latin typeface="+mn-lt"/>
              <a:ea typeface="+mn-ea"/>
              <a:cs typeface="+mn-cs"/>
            </a:rPr>
            <a:t> </a:t>
          </a:r>
        </a:p>
        <a:p>
          <a:pPr lvl="0"/>
          <a:r>
            <a:rPr lang="hr-HR" sz="1100" u="sng">
              <a:solidFill>
                <a:schemeClr val="tx1"/>
              </a:solidFill>
              <a:effectLst/>
              <a:latin typeface="+mn-lt"/>
              <a:ea typeface="+mn-ea"/>
              <a:cs typeface="+mn-cs"/>
            </a:rPr>
            <a:t>Izgradnja laboratorija za kontrolu kvalitete vode</a:t>
          </a: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Sukladno Zakonu o vodi za ljudsku potrošnju (NN 30/2023) Društvo je u 2024. godini pristupilo rekonstrukciji i opremanju internog laboratorija za ispitivanje vode namijenjene za ljudsku potrošnju, te udovoljavanju svih propisanih parametara. </a:t>
          </a:r>
        </a:p>
        <a:p>
          <a:r>
            <a:rPr lang="hr-HR" sz="1100">
              <a:solidFill>
                <a:schemeClr val="tx1"/>
              </a:solidFill>
              <a:effectLst/>
              <a:latin typeface="+mn-lt"/>
              <a:ea typeface="+mn-ea"/>
              <a:cs typeface="+mn-cs"/>
            </a:rPr>
            <a:t>U sklopu vodocrpilišta Šibice, gdje je bio smješten i prijašnji interni laboratorij napravljeni su građevinski zahvati kako bi se udovoljilo propisima, nabavljena je sva potrebna oprema i početkom 2025. laboratorij za analizu vode za ljudsku potrošnju je stavljen u upotrebu. Vrijednost investicije s nabavljenom opremom iznosi 328.000 eura, a financiranje investicije obavljeno je vlastitim novčanim sredstvima Društva.</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Tijekom 2025. u odjelu Kontrole kvalitete vode zaposlen je stručni suradnik te se laboratorijska oprema počela koristit u punom obujmu. Prve analize u našem internom laboratoriju počeli smo provoditi u lipnju. Analize se vrše usporedno sa Zavodom za javno zdravstvo Zagrebačke županije, a po ovlaštenju internog laboratorija od strane Ministarstva zdravstva analize ćemo vršiti samostalno. </a:t>
          </a:r>
        </a:p>
        <a:p>
          <a:r>
            <a:rPr lang="hr-HR" sz="1100">
              <a:solidFill>
                <a:schemeClr val="tx1"/>
              </a:solidFill>
              <a:effectLst/>
              <a:latin typeface="+mn-lt"/>
              <a:ea typeface="+mn-ea"/>
              <a:cs typeface="+mn-cs"/>
            </a:rPr>
            <a:t>U svrhu ishođenja ovlaštenja prema članku 19. Zakona o vodi za ljudsku potrošnju potrebno je provesti međulaboratorijske usporedbe što je dug proces jer ovisi o ciklusima provođenja istih od strane međunarodno akreditiranih ustanova za ovakve procese. Tijekom zadnjeg kvartala 2025. provodili smo međulaboratorijske usporedbe za većinu parametara koje analiziramo u našem laboratoriju te smo uspješno prošli ovaj zahtjevan postupak. Za preostale parametre čekamo termine koji će biti u prvom kvartalu 2026. godine. </a:t>
          </a:r>
        </a:p>
        <a:p>
          <a:r>
            <a:rPr lang="hr-HR" sz="1100">
              <a:solidFill>
                <a:schemeClr val="tx1"/>
              </a:solidFill>
              <a:effectLst/>
              <a:latin typeface="+mn-lt"/>
              <a:ea typeface="+mn-ea"/>
              <a:cs typeface="+mn-cs"/>
            </a:rPr>
            <a:t>Krajem 2025. godine uveli smo redovitu tjednu laboratorijsku analizu sirove vode na bunarima na sve parametre koje možemo analizirati u našem laboratoriju. </a:t>
          </a:r>
        </a:p>
        <a:p>
          <a:r>
            <a:rPr lang="hr-HR" sz="1100">
              <a:solidFill>
                <a:schemeClr val="tx1"/>
              </a:solidFill>
              <a:effectLst/>
              <a:latin typeface="+mn-lt"/>
              <a:ea typeface="+mn-ea"/>
              <a:cs typeface="+mn-cs"/>
            </a:rPr>
            <a:t>Također smo u procesu izrade nove dokumentacije sukladne Planu sigurnosti vode kako bi laboratorij funkcionirao prema načelima dobre laboratorijske prakse.  </a:t>
          </a:r>
        </a:p>
        <a:p>
          <a:r>
            <a:rPr lang="hr-HR" sz="1100">
              <a:solidFill>
                <a:schemeClr val="tx1"/>
              </a:solidFill>
              <a:effectLst/>
              <a:latin typeface="+mn-lt"/>
              <a:ea typeface="+mn-ea"/>
              <a:cs typeface="+mn-cs"/>
            </a:rPr>
            <a:t>U drugom kvartalu 2026. planirano je prijavljivanje za ovlaštenje internog laboratorija pri Ministarstvu zdravstva. </a:t>
          </a:r>
        </a:p>
        <a:p>
          <a:r>
            <a:rPr lang="hr-HR" sz="1100">
              <a:solidFill>
                <a:schemeClr val="tx1"/>
              </a:solidFill>
              <a:effectLst/>
              <a:latin typeface="+mn-lt"/>
              <a:ea typeface="+mn-ea"/>
              <a:cs typeface="+mn-cs"/>
            </a:rPr>
            <a:t>Sve navedeno  osigurati će visok standard analiza koje se provode  i na kraju pridonijeti sigurnosti naših potrošača u zdravstvenu ispravnost vode koju im isporučujemo. </a:t>
          </a:r>
        </a:p>
        <a:p>
          <a:r>
            <a:rPr lang="hr-HR" sz="1100">
              <a:solidFill>
                <a:schemeClr val="tx1"/>
              </a:solidFill>
              <a:effectLst/>
              <a:latin typeface="+mn-lt"/>
              <a:ea typeface="+mn-ea"/>
              <a:cs typeface="+mn-cs"/>
            </a:rPr>
            <a:t>Osim navedenog , u 2026. godini neophodno je izgraditi nadstrešnicu ispred laboratorija zbog higijene prilikom prijema uzoraka, ali i samog prostora laboratorija s obzirom da je smješten na vodocrpilištu. Također je predviđeno zapošljavanje jednog tehničara zbog velike količine trenutnih, ali i novih radnih zadataka koji će se uvesti u redovno poslovanje Odjela kontrole kvalitete vode.</a:t>
          </a:r>
        </a:p>
        <a:p>
          <a:r>
            <a:rPr lang="hr-HR" sz="1100">
              <a:solidFill>
                <a:schemeClr val="tx1"/>
              </a:solidFill>
              <a:effectLst/>
              <a:latin typeface="+mn-lt"/>
              <a:ea typeface="+mn-ea"/>
              <a:cs typeface="+mn-cs"/>
            </a:rPr>
            <a:t> </a:t>
          </a:r>
        </a:p>
        <a:p>
          <a:pPr lvl="0"/>
          <a:r>
            <a:rPr lang="hr-HR" sz="1100" u="sng">
              <a:solidFill>
                <a:schemeClr val="tx1"/>
              </a:solidFill>
              <a:effectLst/>
              <a:latin typeface="+mn-lt"/>
              <a:ea typeface="+mn-ea"/>
              <a:cs typeface="+mn-cs"/>
            </a:rPr>
            <a:t>Redovna izmjena vodomjera</a:t>
          </a:r>
        </a:p>
        <a:p>
          <a:r>
            <a:rPr lang="hr-HR" sz="1100" b="1">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Nakon  okončanog postupka javne nabave, od 2021. godine kontinuirano traje redovna izmjena vodomjera koja se obavlja sukladno Zakonu o mjeriteljstvu i pripadajućim propisima. Izmjena  vodomjera se provodi prema planu izmjene, a vrijednost tog zahvata prema Okvirnom sporazumu iznosi otprilike 1.711.860 eura (12.898 milijuna kuna) bez PDV-a.  Do kraja 2025. godine ukupno je zamijenjeno vodomjera u vrijednosti 1.382.561 euro (13.891 komad).  Isporučitelj  vodnih  usluga je  dužan o svom trošku  izvršiti zamjenu vodomjera koje očitava, sukladno Zakonu i propisima.</a:t>
          </a:r>
        </a:p>
        <a:p>
          <a:r>
            <a:rPr lang="hr-HR" sz="1100">
              <a:solidFill>
                <a:schemeClr val="tx1"/>
              </a:solidFill>
              <a:effectLst/>
              <a:latin typeface="+mn-lt"/>
              <a:ea typeface="+mn-ea"/>
              <a:cs typeface="+mn-cs"/>
            </a:rPr>
            <a:t> </a:t>
          </a:r>
        </a:p>
        <a:p>
          <a:pPr lvl="0"/>
          <a:r>
            <a:rPr lang="hr-HR" sz="1100" u="sng">
              <a:solidFill>
                <a:schemeClr val="tx1"/>
              </a:solidFill>
              <a:effectLst/>
              <a:latin typeface="+mn-lt"/>
              <a:ea typeface="+mn-ea"/>
              <a:cs typeface="+mn-cs"/>
            </a:rPr>
            <a:t>Nabava opreme</a:t>
          </a: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Društvo kontinuirano ulaže u obnovu opreme potrebne za rad. Plan nabave opreme 2025. godine bio je rebalansiran tokom 2025. godine. Najveći iznos odnosio se na nabavu vodomjera kojih je u 2025. godini nabavljeno u iznosu od 456.600,89 eura. Ostatak nabavljene opreme potrebne za funkcioniranje i unaprjeđivanje sustava iznosio je 148.652,40 eura. Financiranje nabave opreme  obavljeno je vlastitim novčanim sredstvima Društva.</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a:t>
          </a:r>
          <a:r>
            <a:rPr lang="hr-HR" sz="1100" b="1" u="sng">
              <a:solidFill>
                <a:schemeClr val="tx1"/>
              </a:solidFill>
              <a:effectLst/>
              <a:latin typeface="+mn-lt"/>
              <a:ea typeface="+mn-ea"/>
              <a:cs typeface="+mn-cs"/>
            </a:rPr>
            <a:t>Zakonske promjene </a:t>
          </a:r>
          <a:endParaRPr lang="hr-HR" sz="1100">
            <a:solidFill>
              <a:schemeClr val="tx1"/>
            </a:solidFill>
            <a:effectLst/>
            <a:latin typeface="+mn-lt"/>
            <a:ea typeface="+mn-ea"/>
            <a:cs typeface="+mn-cs"/>
          </a:endParaRPr>
        </a:p>
        <a:p>
          <a:r>
            <a:rPr lang="hr-HR" sz="1100" b="1"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	VIO Zaprešić, kao i svi isporučitelji vodnih usluga u RH, suočen je sa sve strožim i detaljnijim regulatornim okvirima koji se provode s ciljem usklađivanja s EU standardima. Zakonske i regulatorne promjene u proteklom razdoblju zahtijevaju od Društva daljnje jačanje organizacijskih kapaciteta, ulaganja u infrastrukturu i digitalizaciju te usklađivanje poslovanja s novim standardima kvalitete i transparentnosti. Društvo će i u narednom razdoblju nastaviti provoditi sve potrebne aktivnosti kako bi osiguralo potpunu usklađenost s važećim propisima i održivu isporuku vodnih usluga korisnicima. </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Najznačajnije zakonske odredbe kojima je Društvo izloženo:</a:t>
          </a:r>
        </a:p>
        <a:p>
          <a:r>
            <a:rPr lang="hr-HR" sz="1100">
              <a:solidFill>
                <a:schemeClr val="tx1"/>
              </a:solidFill>
              <a:effectLst/>
              <a:latin typeface="+mn-lt"/>
              <a:ea typeface="+mn-ea"/>
              <a:cs typeface="+mn-cs"/>
            </a:rPr>
            <a:t>	</a:t>
          </a:r>
          <a:r>
            <a:rPr lang="hr-HR" sz="1100" i="1">
              <a:solidFill>
                <a:schemeClr val="tx1"/>
              </a:solidFill>
              <a:effectLst/>
              <a:latin typeface="+mn-lt"/>
              <a:ea typeface="+mn-ea"/>
              <a:cs typeface="+mn-cs"/>
            </a:rPr>
            <a:t>Uredba o vrednovanju učinkovitosti poslovanja isporučitelja vodnih usluga(NN 70/23) </a:t>
          </a:r>
          <a:r>
            <a:rPr lang="hr-HR" sz="1100">
              <a:solidFill>
                <a:schemeClr val="tx1"/>
              </a:solidFill>
              <a:effectLst/>
              <a:latin typeface="+mn-lt"/>
              <a:ea typeface="+mn-ea"/>
              <a:cs typeface="+mn-cs"/>
            </a:rPr>
            <a:t> propisuje ključne pokazatelje i mjerila učinkovitosti poslovanja, provedbe obveza i načina prikupljanja i dostave podataka za izračun ključnih pokazatelja, te načine mjerenja, vrednovanja i izvještavanja o učinkovitosti poslovanja. Ova Uredba propisuje da će se podaci dostavljati Vijeću za vodne usluge na obrascima ovisno je li isporučitelj jedinstven javni isporučitelj ili postojeći javni isporučitelj na uslužnom području</a:t>
          </a:r>
          <a:r>
            <a:rPr lang="hr-HR" sz="1100" i="1">
              <a:solidFill>
                <a:schemeClr val="tx1"/>
              </a:solidFill>
              <a:effectLst/>
              <a:latin typeface="+mn-lt"/>
              <a:ea typeface="+mn-ea"/>
              <a:cs typeface="+mn-cs"/>
            </a:rPr>
            <a:t>. </a:t>
          </a:r>
          <a:r>
            <a:rPr lang="hr-HR" sz="1100" b="1" i="1">
              <a:solidFill>
                <a:schemeClr val="tx1"/>
              </a:solidFill>
              <a:effectLst/>
              <a:latin typeface="+mn-lt"/>
              <a:ea typeface="+mn-ea"/>
              <a:cs typeface="+mn-cs"/>
            </a:rPr>
            <a:t>U trenutku pisanja ovog izvještaja regulator je u izradi web aplikacije preko koje će se prikupljati, validirati i obrađivati podaci. Društvo je tokom 2025.godine udovoljilo svim zahtjevima upućenih od Vijeća za vodne usluge i dostavilo tražene podatke. </a:t>
          </a:r>
          <a:r>
            <a:rPr lang="hr-HR" sz="1100" i="1">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	</a:t>
          </a:r>
          <a:r>
            <a:rPr lang="hr-HR" sz="1100" i="1">
              <a:solidFill>
                <a:schemeClr val="tx1"/>
              </a:solidFill>
              <a:effectLst/>
              <a:latin typeface="+mn-lt"/>
              <a:ea typeface="+mn-ea"/>
              <a:cs typeface="+mn-cs"/>
            </a:rPr>
            <a:t>Uredba o metodologiji za određivanje cijene vodnih usluga (NN 70/23)</a:t>
          </a:r>
          <a:r>
            <a:rPr lang="hr-HR" sz="1100">
              <a:solidFill>
                <a:schemeClr val="tx1"/>
              </a:solidFill>
              <a:effectLst/>
              <a:latin typeface="+mn-lt"/>
              <a:ea typeface="+mn-ea"/>
              <a:cs typeface="+mn-cs"/>
            </a:rPr>
            <a:t> propisuje se s ciljem ograničenja regulatorno dopuštenog prihoda isporučitelja kroz ograničenja pojedinih ključnih izdataka poslovanja, te povećanja učinkovitosti poslovanja isporučitelja vodnih usluga. Ova uredba u primjeni je od 01.01.2024. godine. Između ostalog, uredba propisuje vrste troškova koji se naknađuju iz cijene vodnih usluga . </a:t>
          </a:r>
        </a:p>
        <a:p>
          <a:r>
            <a:rPr lang="hr-HR" sz="1100" b="1" i="1">
              <a:solidFill>
                <a:schemeClr val="tx1"/>
              </a:solidFill>
              <a:effectLst/>
              <a:latin typeface="+mn-lt"/>
              <a:ea typeface="+mn-ea"/>
              <a:cs typeface="+mn-cs"/>
            </a:rPr>
            <a:t>Društvo je  pri izradi Plana poslovanja za 2026. godinu, prema Uredbi o metodologiji za određivanje cijene vodnih usluga i Smjernicama Vijeća za vodne usluge, pristupilo izračunu cijene vodne usluge  koja će biti u primjeni od 01.05.2026. prema Odluci o  cijeni vodne usluge.</a:t>
          </a:r>
          <a:endParaRPr lang="hr-HR" sz="1100">
            <a:solidFill>
              <a:schemeClr val="tx1"/>
            </a:solidFill>
            <a:effectLst/>
            <a:latin typeface="+mn-lt"/>
            <a:ea typeface="+mn-ea"/>
            <a:cs typeface="+mn-cs"/>
          </a:endParaRPr>
        </a:p>
        <a:p>
          <a:pPr fontAlgn="base"/>
          <a:r>
            <a:rPr lang="hr-HR" sz="1100" i="1">
              <a:solidFill>
                <a:schemeClr val="tx1"/>
              </a:solidFill>
              <a:effectLst/>
              <a:latin typeface="+mn-lt"/>
              <a:ea typeface="+mn-ea"/>
              <a:cs typeface="+mn-cs"/>
            </a:rPr>
            <a:t>Zakon o vodi za ljudsku potrošnju</a:t>
          </a:r>
          <a:r>
            <a:rPr lang="hr-HR" sz="1100">
              <a:solidFill>
                <a:schemeClr val="tx1"/>
              </a:solidFill>
              <a:effectLst/>
              <a:latin typeface="+mn-lt"/>
              <a:ea typeface="+mn-ea"/>
              <a:cs typeface="+mn-cs"/>
            </a:rPr>
            <a:t> (NN 30/2023) člankom 33. obvezuje isporučitelje vode da svakom pojedinom potrošaču najmanje jednom godišnje dostavi propisane informacije koje se odnose na kontrolu, potrošnju i opskrbu vodom. </a:t>
          </a:r>
          <a:r>
            <a:rPr lang="hr-HR" sz="1100" b="1" i="1">
              <a:solidFill>
                <a:schemeClr val="tx1"/>
              </a:solidFill>
              <a:effectLst/>
              <a:latin typeface="+mn-lt"/>
              <a:ea typeface="+mn-ea"/>
              <a:cs typeface="+mn-cs"/>
            </a:rPr>
            <a:t>Društvo je u 2025. godini udovoljilo navedenim propisima.</a:t>
          </a:r>
          <a:endParaRPr lang="hr-HR" sz="1100">
            <a:solidFill>
              <a:schemeClr val="tx1"/>
            </a:solidFill>
            <a:effectLst/>
            <a:latin typeface="+mn-lt"/>
            <a:ea typeface="+mn-ea"/>
            <a:cs typeface="+mn-cs"/>
          </a:endParaRPr>
        </a:p>
        <a:p>
          <a:pPr fontAlgn="base"/>
          <a:r>
            <a:rPr lang="hr-HR" sz="1100" i="1">
              <a:solidFill>
                <a:schemeClr val="tx1"/>
              </a:solidFill>
              <a:effectLst/>
              <a:latin typeface="+mn-lt"/>
              <a:ea typeface="+mn-ea"/>
              <a:cs typeface="+mn-cs"/>
            </a:rPr>
            <a:t>Nacionalni akcijski plan smanjenja gubitaka vode</a:t>
          </a:r>
          <a:r>
            <a:rPr lang="hr-HR" sz="1100">
              <a:solidFill>
                <a:schemeClr val="tx1"/>
              </a:solidFill>
              <a:effectLst/>
              <a:latin typeface="+mn-lt"/>
              <a:ea typeface="+mn-ea"/>
              <a:cs typeface="+mn-cs"/>
            </a:rPr>
            <a:t> (Odluka, lipanj 2024.), a 2025. godina je prva u kojoj se taj plan sustavno provodi, a dio je šire reforme vodnog sektora koju provodi Ministarstvo gospodarstva i održivog razvoja i Hrvatske vode. </a:t>
          </a:r>
          <a:r>
            <a:rPr lang="hr-HR" sz="1100" b="1" i="1">
              <a:solidFill>
                <a:schemeClr val="tx1"/>
              </a:solidFill>
              <a:effectLst/>
              <a:latin typeface="+mn-lt"/>
              <a:ea typeface="+mn-ea"/>
              <a:cs typeface="+mn-cs"/>
            </a:rPr>
            <a:t>Tokom 2025. VIO Zaprešić pristupio je izradi Plana smanjenja gubitaka s ciljem smanjenja gubitaka vode, povećanja učinkovitosti poslovanja, te nadzora nad sustavom distribucije vode. </a:t>
          </a:r>
          <a:endParaRPr lang="hr-HR" sz="1100">
            <a:solidFill>
              <a:schemeClr val="tx1"/>
            </a:solidFill>
            <a:effectLst/>
            <a:latin typeface="+mn-lt"/>
            <a:ea typeface="+mn-ea"/>
            <a:cs typeface="+mn-cs"/>
          </a:endParaRPr>
        </a:p>
        <a:p>
          <a:pPr fontAlgn="base"/>
          <a:r>
            <a:rPr lang="hr-HR" sz="1100">
              <a:solidFill>
                <a:schemeClr val="tx1"/>
              </a:solidFill>
              <a:effectLst/>
              <a:latin typeface="+mn-lt"/>
              <a:ea typeface="+mn-ea"/>
              <a:cs typeface="+mn-cs"/>
            </a:rPr>
            <a:t>Propisi sve više naglašavaju potrebu digitalnog vođenja evidencija, automatiziranog praćenja ključnih operativnih parametara te redovitog izvještavanja prema Hrvatskim vodama, Vijeću za vodne usluge i drugim nadležnim institucijama. U tom smislu, Društvo je obvezno kontinuirano unapređivati informacijske sustave i osigurati pouzdano prikupljanje i obradu podataka.</a:t>
          </a:r>
        </a:p>
        <a:p>
          <a:pPr fontAlgn="base"/>
          <a:r>
            <a:rPr lang="hr-HR" sz="1100" i="1">
              <a:solidFill>
                <a:schemeClr val="tx1"/>
              </a:solidFill>
              <a:effectLst/>
              <a:latin typeface="+mn-lt"/>
              <a:ea typeface="+mn-ea"/>
              <a:cs typeface="+mn-cs"/>
            </a:rPr>
            <a:t>Zakon o kibernetičkoj sigurnosti (NN 14/24) </a:t>
          </a:r>
          <a:r>
            <a:rPr lang="hr-HR" sz="1100">
              <a:solidFill>
                <a:schemeClr val="tx1"/>
              </a:solidFill>
              <a:effectLst/>
              <a:latin typeface="+mn-lt"/>
              <a:ea typeface="+mn-ea"/>
              <a:cs typeface="+mn-cs"/>
            </a:rPr>
            <a:t>nameće značajne obveze za Društvo VIO Zaprešić koji je prema kriterijima zakona kategoriziran u VAŽAN subjekt (NN 14/24), uz kategorizaciju procijenjena nam je SREDNJA razina kibernetičkih sigurnosnih rizika, te je subjekt dužan provesti SREDNJU razinu mjera upravljanja (NN 135/24), što podrazumijeva primjenu pojačanih mjera zaštite informacijskih sustava i podataka. Navedeno uključuje uspostavu odgovarajućih tehničkih i organizacijskih mjera, kontinuirano praćenje i upravljanje kibernetičkim rizicima te obvezu pravodobnog izvještavanja o sigurnosnim incidentima nadležnim tijelima. Primjena ovih zahtjeva zahtijeva kontinuirano unaprjeđivanje i dodatna ulaganja u IT infrastrukturu zbog pojačanih mjera zaštite informacijskih i komunikacijskih sustava, edukaciju zaposlenika i razvoj sigurnosnih procedura s ciljem osiguranja pouzdanog i sigurnog poslovanja.</a:t>
          </a:r>
          <a:r>
            <a:rPr lang="hr-HR" sz="1100" u="sng">
              <a:solidFill>
                <a:schemeClr val="tx1"/>
              </a:solidFill>
              <a:effectLst/>
              <a:latin typeface="+mn-lt"/>
              <a:ea typeface="+mn-ea"/>
              <a:cs typeface="+mn-cs"/>
            </a:rPr>
            <a:t> </a:t>
          </a:r>
          <a:r>
            <a:rPr lang="hr-HR" sz="1100">
              <a:solidFill>
                <a:schemeClr val="tx1"/>
              </a:solidFill>
              <a:effectLst/>
              <a:latin typeface="+mn-lt"/>
              <a:ea typeface="+mn-ea"/>
              <a:cs typeface="+mn-cs"/>
            </a:rPr>
            <a:t>Iako to predstavlja dodatno opterećenje za poslovanje, istovremeno doprinosi većoj otpornosti sustava i zaštiti ključnih podataka te osigurava pouzdanu i sigurnu isporuku vodnih usluga. Zaključno, iako navedene zakonske promjene predstavljaju značajan izazov u operativnom i financijskom smislu, one ujedno pružaju priliku za modernizaciju sustava, povećanje učinkovitosti i podizanje kvalitete vodnih usluga. Ključ uspješnog prilagođavanja leži u pravovremenom planiranju i kontinuiranom unaprjeđenju poslovnih procesa.</a:t>
          </a:r>
        </a:p>
        <a:p>
          <a:pPr fontAlgn="base"/>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a:t>
          </a:r>
          <a:r>
            <a:rPr lang="hr-HR" sz="1100" b="1">
              <a:solidFill>
                <a:schemeClr val="tx1"/>
              </a:solidFill>
              <a:effectLst/>
              <a:latin typeface="+mn-lt"/>
              <a:ea typeface="+mn-ea"/>
              <a:cs typeface="+mn-cs"/>
            </a:rPr>
            <a:t> </a:t>
          </a:r>
          <a:r>
            <a:rPr lang="hr-HR" sz="1100" b="1" u="sng">
              <a:solidFill>
                <a:schemeClr val="tx1"/>
              </a:solidFill>
              <a:effectLst/>
              <a:latin typeface="+mn-lt"/>
              <a:ea typeface="+mn-ea"/>
              <a:cs typeface="+mn-cs"/>
            </a:rPr>
            <a:t>Izloženost rizicima </a:t>
          </a:r>
          <a:endParaRPr lang="hr-HR" sz="1100">
            <a:solidFill>
              <a:schemeClr val="tx1"/>
            </a:solidFill>
            <a:effectLst/>
            <a:latin typeface="+mn-lt"/>
            <a:ea typeface="+mn-ea"/>
            <a:cs typeface="+mn-cs"/>
          </a:endParaRP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Rizici  kojima će Društvo biti i nadalje izloženo  u  2026.  godini  odnose  se  na  izloženosti cjenovnom  riziku radi rasta cijena energenata, cijeni građevinskog materijala i usluga, kao i cijene rada na tržištu. Društvo je izloženo kreditnom riziku kroz naplatu potraživanja od kupaca kada su isti u financijskim poteškoćama. Rizik likvidnosti Društva ogleda se u nedostatku novčanih sredstava za podmirenje dospjelih obveza uslijed povećanih nepredviđenih troškova poslovanja, pada količine prodanih usluga, kašnjenja u naplati potraživanja od kupaca, ali i krize likvidnosti gospodarstva države općenito.</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Upravljanje ovim rizicima Društvo će provoditi kroz:</a:t>
          </a:r>
        </a:p>
        <a:p>
          <a:pPr lvl="0"/>
          <a:r>
            <a:rPr lang="hr-HR" sz="1100">
              <a:solidFill>
                <a:schemeClr val="tx1"/>
              </a:solidFill>
              <a:effectLst/>
              <a:latin typeface="+mn-lt"/>
              <a:ea typeface="+mn-ea"/>
              <a:cs typeface="+mn-cs"/>
            </a:rPr>
            <a:t>stalne analize i upravljanje novčanim tokovima,  </a:t>
          </a:r>
        </a:p>
        <a:p>
          <a:pPr lvl="0"/>
          <a:r>
            <a:rPr lang="hr-HR" sz="1100">
              <a:solidFill>
                <a:schemeClr val="tx1"/>
              </a:solidFill>
              <a:effectLst/>
              <a:latin typeface="+mn-lt"/>
              <a:ea typeface="+mn-ea"/>
              <a:cs typeface="+mn-cs"/>
            </a:rPr>
            <a:t>praćenje naplate potraživanja i poduzimanja mjera pravovremene naplate,</a:t>
          </a:r>
        </a:p>
        <a:p>
          <a:pPr lvl="0"/>
          <a:r>
            <a:rPr lang="hr-HR" sz="1100">
              <a:solidFill>
                <a:schemeClr val="tx1"/>
              </a:solidFill>
              <a:effectLst/>
              <a:latin typeface="+mn-lt"/>
              <a:ea typeface="+mn-ea"/>
              <a:cs typeface="+mn-cs"/>
            </a:rPr>
            <a:t>praćenje prioriteta plana  tekućeg i investicijskog održavanja,</a:t>
          </a:r>
        </a:p>
        <a:p>
          <a:pPr lvl="0"/>
          <a:r>
            <a:rPr lang="hr-HR" sz="1100">
              <a:solidFill>
                <a:schemeClr val="tx1"/>
              </a:solidFill>
              <a:effectLst/>
              <a:latin typeface="+mn-lt"/>
              <a:ea typeface="+mn-ea"/>
              <a:cs typeface="+mn-cs"/>
            </a:rPr>
            <a:t>pojačanu kontrolu trošenja sredstava predviđenih planom poslovanja.</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U ovom trenutku, obzirom na eskalaciju novih ratnih sukoba u svijetu, nije moguće sa sigurnošću predvidjeti daljnji razvoj financijskih i tržišnih okolnosti u 2026. godini. Potencijalni poremećaji na globalnim tržištima mogu dovesti do dodatnog, nepredvidivog rasta cijena materijala, energenata na tržištu tijekom 2026. godine. </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 </a:t>
          </a:r>
        </a:p>
        <a:p>
          <a:r>
            <a:rPr lang="hr-HR" sz="1100">
              <a:solidFill>
                <a:schemeClr val="tx1"/>
              </a:solidFill>
              <a:effectLst/>
              <a:latin typeface="+mn-lt"/>
              <a:ea typeface="+mn-ea"/>
              <a:cs typeface="+mn-cs"/>
            </a:rPr>
            <a:t>Privitak: Financijski izvještaji za 2025. godinu	</a:t>
          </a: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Zaprešić,  08.05.2026. godine</a:t>
          </a:r>
        </a:p>
        <a:p>
          <a:endParaRPr lang="hr-HR" sz="1100">
            <a:solidFill>
              <a:schemeClr val="tx1"/>
            </a:solidFill>
            <a:effectLst/>
            <a:latin typeface="+mn-lt"/>
            <a:ea typeface="+mn-ea"/>
            <a:cs typeface="+mn-cs"/>
          </a:endParaRPr>
        </a:p>
        <a:p>
          <a:r>
            <a:rPr lang="hr-HR" sz="1100" u="none" strike="noStrike">
              <a:solidFill>
                <a:schemeClr val="tx1"/>
              </a:solidFill>
              <a:effectLst/>
              <a:latin typeface="+mn-lt"/>
              <a:ea typeface="+mn-ea"/>
              <a:cs typeface="+mn-cs"/>
            </a:rPr>
            <a:t> </a:t>
          </a:r>
          <a:endParaRPr lang="hr-HR" sz="1100">
            <a:solidFill>
              <a:schemeClr val="tx1"/>
            </a:solidFill>
            <a:effectLst/>
            <a:latin typeface="+mn-lt"/>
            <a:ea typeface="+mn-ea"/>
            <a:cs typeface="+mn-cs"/>
          </a:endParaRPr>
        </a:p>
        <a:p>
          <a:r>
            <a:rPr lang="hr-HR" sz="1100">
              <a:solidFill>
                <a:schemeClr val="tx1"/>
              </a:solidFill>
              <a:effectLst/>
              <a:latin typeface="+mn-lt"/>
              <a:ea typeface="+mn-ea"/>
              <a:cs typeface="+mn-cs"/>
            </a:rPr>
            <a:t>Direktor Društva:</a:t>
          </a:r>
        </a:p>
        <a:p>
          <a:r>
            <a:rPr lang="hr-HR" sz="1100">
              <a:solidFill>
                <a:schemeClr val="tx1"/>
              </a:solidFill>
              <a:effectLst/>
              <a:latin typeface="+mn-lt"/>
              <a:ea typeface="+mn-ea"/>
              <a:cs typeface="+mn-cs"/>
            </a:rPr>
            <a:t>Domagoj Mikuš, mag.ing.aedif.</a:t>
          </a:r>
        </a:p>
        <a:p>
          <a:endParaRPr lang="hr-HR"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1057275</xdr:colOff>
      <xdr:row>0</xdr:row>
      <xdr:rowOff>0</xdr:rowOff>
    </xdr:to>
    <xdr:pic>
      <xdr:nvPicPr>
        <xdr:cNvPr id="2" name="Picture 1" descr="zapresic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33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tabSelected="1" view="pageBreakPreview" zoomScale="115" zoomScaleNormal="100" zoomScaleSheetLayoutView="115" workbookViewId="0">
      <selection activeCell="B7" sqref="B7"/>
    </sheetView>
  </sheetViews>
  <sheetFormatPr defaultRowHeight="12.75"/>
  <cols>
    <col min="1" max="1" width="22.140625" style="1" customWidth="1"/>
    <col min="2" max="2" width="44.5703125" style="1" customWidth="1"/>
    <col min="3" max="3" width="22.140625" style="1" customWidth="1"/>
    <col min="4" max="256" width="9.140625" style="1"/>
    <col min="257" max="257" width="22.140625" style="1" customWidth="1"/>
    <col min="258" max="258" width="44.5703125" style="1" customWidth="1"/>
    <col min="259" max="259" width="22.140625" style="1" customWidth="1"/>
    <col min="260" max="512" width="9.140625" style="1"/>
    <col min="513" max="513" width="22.140625" style="1" customWidth="1"/>
    <col min="514" max="514" width="44.5703125" style="1" customWidth="1"/>
    <col min="515" max="515" width="22.140625" style="1" customWidth="1"/>
    <col min="516" max="768" width="9.140625" style="1"/>
    <col min="769" max="769" width="22.140625" style="1" customWidth="1"/>
    <col min="770" max="770" width="44.5703125" style="1" customWidth="1"/>
    <col min="771" max="771" width="22.140625" style="1" customWidth="1"/>
    <col min="772" max="1024" width="9.140625" style="1"/>
    <col min="1025" max="1025" width="22.140625" style="1" customWidth="1"/>
    <col min="1026" max="1026" width="44.5703125" style="1" customWidth="1"/>
    <col min="1027" max="1027" width="22.140625" style="1" customWidth="1"/>
    <col min="1028" max="1280" width="9.140625" style="1"/>
    <col min="1281" max="1281" width="22.140625" style="1" customWidth="1"/>
    <col min="1282" max="1282" width="44.5703125" style="1" customWidth="1"/>
    <col min="1283" max="1283" width="22.140625" style="1" customWidth="1"/>
    <col min="1284" max="1536" width="9.140625" style="1"/>
    <col min="1537" max="1537" width="22.140625" style="1" customWidth="1"/>
    <col min="1538" max="1538" width="44.5703125" style="1" customWidth="1"/>
    <col min="1539" max="1539" width="22.140625" style="1" customWidth="1"/>
    <col min="1540" max="1792" width="9.140625" style="1"/>
    <col min="1793" max="1793" width="22.140625" style="1" customWidth="1"/>
    <col min="1794" max="1794" width="44.5703125" style="1" customWidth="1"/>
    <col min="1795" max="1795" width="22.140625" style="1" customWidth="1"/>
    <col min="1796" max="2048" width="9.140625" style="1"/>
    <col min="2049" max="2049" width="22.140625" style="1" customWidth="1"/>
    <col min="2050" max="2050" width="44.5703125" style="1" customWidth="1"/>
    <col min="2051" max="2051" width="22.140625" style="1" customWidth="1"/>
    <col min="2052" max="2304" width="9.140625" style="1"/>
    <col min="2305" max="2305" width="22.140625" style="1" customWidth="1"/>
    <col min="2306" max="2306" width="44.5703125" style="1" customWidth="1"/>
    <col min="2307" max="2307" width="22.140625" style="1" customWidth="1"/>
    <col min="2308" max="2560" width="9.140625" style="1"/>
    <col min="2561" max="2561" width="22.140625" style="1" customWidth="1"/>
    <col min="2562" max="2562" width="44.5703125" style="1" customWidth="1"/>
    <col min="2563" max="2563" width="22.140625" style="1" customWidth="1"/>
    <col min="2564" max="2816" width="9.140625" style="1"/>
    <col min="2817" max="2817" width="22.140625" style="1" customWidth="1"/>
    <col min="2818" max="2818" width="44.5703125" style="1" customWidth="1"/>
    <col min="2819" max="2819" width="22.140625" style="1" customWidth="1"/>
    <col min="2820" max="3072" width="9.140625" style="1"/>
    <col min="3073" max="3073" width="22.140625" style="1" customWidth="1"/>
    <col min="3074" max="3074" width="44.5703125" style="1" customWidth="1"/>
    <col min="3075" max="3075" width="22.140625" style="1" customWidth="1"/>
    <col min="3076" max="3328" width="9.140625" style="1"/>
    <col min="3329" max="3329" width="22.140625" style="1" customWidth="1"/>
    <col min="3330" max="3330" width="44.5703125" style="1" customWidth="1"/>
    <col min="3331" max="3331" width="22.140625" style="1" customWidth="1"/>
    <col min="3332" max="3584" width="9.140625" style="1"/>
    <col min="3585" max="3585" width="22.140625" style="1" customWidth="1"/>
    <col min="3586" max="3586" width="44.5703125" style="1" customWidth="1"/>
    <col min="3587" max="3587" width="22.140625" style="1" customWidth="1"/>
    <col min="3588" max="3840" width="9.140625" style="1"/>
    <col min="3841" max="3841" width="22.140625" style="1" customWidth="1"/>
    <col min="3842" max="3842" width="44.5703125" style="1" customWidth="1"/>
    <col min="3843" max="3843" width="22.140625" style="1" customWidth="1"/>
    <col min="3844" max="4096" width="9.140625" style="1"/>
    <col min="4097" max="4097" width="22.140625" style="1" customWidth="1"/>
    <col min="4098" max="4098" width="44.5703125" style="1" customWidth="1"/>
    <col min="4099" max="4099" width="22.140625" style="1" customWidth="1"/>
    <col min="4100" max="4352" width="9.140625" style="1"/>
    <col min="4353" max="4353" width="22.140625" style="1" customWidth="1"/>
    <col min="4354" max="4354" width="44.5703125" style="1" customWidth="1"/>
    <col min="4355" max="4355" width="22.140625" style="1" customWidth="1"/>
    <col min="4356" max="4608" width="9.140625" style="1"/>
    <col min="4609" max="4609" width="22.140625" style="1" customWidth="1"/>
    <col min="4610" max="4610" width="44.5703125" style="1" customWidth="1"/>
    <col min="4611" max="4611" width="22.140625" style="1" customWidth="1"/>
    <col min="4612" max="4864" width="9.140625" style="1"/>
    <col min="4865" max="4865" width="22.140625" style="1" customWidth="1"/>
    <col min="4866" max="4866" width="44.5703125" style="1" customWidth="1"/>
    <col min="4867" max="4867" width="22.140625" style="1" customWidth="1"/>
    <col min="4868" max="5120" width="9.140625" style="1"/>
    <col min="5121" max="5121" width="22.140625" style="1" customWidth="1"/>
    <col min="5122" max="5122" width="44.5703125" style="1" customWidth="1"/>
    <col min="5123" max="5123" width="22.140625" style="1" customWidth="1"/>
    <col min="5124" max="5376" width="9.140625" style="1"/>
    <col min="5377" max="5377" width="22.140625" style="1" customWidth="1"/>
    <col min="5378" max="5378" width="44.5703125" style="1" customWidth="1"/>
    <col min="5379" max="5379" width="22.140625" style="1" customWidth="1"/>
    <col min="5380" max="5632" width="9.140625" style="1"/>
    <col min="5633" max="5633" width="22.140625" style="1" customWidth="1"/>
    <col min="5634" max="5634" width="44.5703125" style="1" customWidth="1"/>
    <col min="5635" max="5635" width="22.140625" style="1" customWidth="1"/>
    <col min="5636" max="5888" width="9.140625" style="1"/>
    <col min="5889" max="5889" width="22.140625" style="1" customWidth="1"/>
    <col min="5890" max="5890" width="44.5703125" style="1" customWidth="1"/>
    <col min="5891" max="5891" width="22.140625" style="1" customWidth="1"/>
    <col min="5892" max="6144" width="9.140625" style="1"/>
    <col min="6145" max="6145" width="22.140625" style="1" customWidth="1"/>
    <col min="6146" max="6146" width="44.5703125" style="1" customWidth="1"/>
    <col min="6147" max="6147" width="22.140625" style="1" customWidth="1"/>
    <col min="6148" max="6400" width="9.140625" style="1"/>
    <col min="6401" max="6401" width="22.140625" style="1" customWidth="1"/>
    <col min="6402" max="6402" width="44.5703125" style="1" customWidth="1"/>
    <col min="6403" max="6403" width="22.140625" style="1" customWidth="1"/>
    <col min="6404" max="6656" width="9.140625" style="1"/>
    <col min="6657" max="6657" width="22.140625" style="1" customWidth="1"/>
    <col min="6658" max="6658" width="44.5703125" style="1" customWidth="1"/>
    <col min="6659" max="6659" width="22.140625" style="1" customWidth="1"/>
    <col min="6660" max="6912" width="9.140625" style="1"/>
    <col min="6913" max="6913" width="22.140625" style="1" customWidth="1"/>
    <col min="6914" max="6914" width="44.5703125" style="1" customWidth="1"/>
    <col min="6915" max="6915" width="22.140625" style="1" customWidth="1"/>
    <col min="6916" max="7168" width="9.140625" style="1"/>
    <col min="7169" max="7169" width="22.140625" style="1" customWidth="1"/>
    <col min="7170" max="7170" width="44.5703125" style="1" customWidth="1"/>
    <col min="7171" max="7171" width="22.140625" style="1" customWidth="1"/>
    <col min="7172" max="7424" width="9.140625" style="1"/>
    <col min="7425" max="7425" width="22.140625" style="1" customWidth="1"/>
    <col min="7426" max="7426" width="44.5703125" style="1" customWidth="1"/>
    <col min="7427" max="7427" width="22.140625" style="1" customWidth="1"/>
    <col min="7428" max="7680" width="9.140625" style="1"/>
    <col min="7681" max="7681" width="22.140625" style="1" customWidth="1"/>
    <col min="7682" max="7682" width="44.5703125" style="1" customWidth="1"/>
    <col min="7683" max="7683" width="22.140625" style="1" customWidth="1"/>
    <col min="7684" max="7936" width="9.140625" style="1"/>
    <col min="7937" max="7937" width="22.140625" style="1" customWidth="1"/>
    <col min="7938" max="7938" width="44.5703125" style="1" customWidth="1"/>
    <col min="7939" max="7939" width="22.140625" style="1" customWidth="1"/>
    <col min="7940" max="8192" width="9.140625" style="1"/>
    <col min="8193" max="8193" width="22.140625" style="1" customWidth="1"/>
    <col min="8194" max="8194" width="44.5703125" style="1" customWidth="1"/>
    <col min="8195" max="8195" width="22.140625" style="1" customWidth="1"/>
    <col min="8196" max="8448" width="9.140625" style="1"/>
    <col min="8449" max="8449" width="22.140625" style="1" customWidth="1"/>
    <col min="8450" max="8450" width="44.5703125" style="1" customWidth="1"/>
    <col min="8451" max="8451" width="22.140625" style="1" customWidth="1"/>
    <col min="8452" max="8704" width="9.140625" style="1"/>
    <col min="8705" max="8705" width="22.140625" style="1" customWidth="1"/>
    <col min="8706" max="8706" width="44.5703125" style="1" customWidth="1"/>
    <col min="8707" max="8707" width="22.140625" style="1" customWidth="1"/>
    <col min="8708" max="8960" width="9.140625" style="1"/>
    <col min="8961" max="8961" width="22.140625" style="1" customWidth="1"/>
    <col min="8962" max="8962" width="44.5703125" style="1" customWidth="1"/>
    <col min="8963" max="8963" width="22.140625" style="1" customWidth="1"/>
    <col min="8964" max="9216" width="9.140625" style="1"/>
    <col min="9217" max="9217" width="22.140625" style="1" customWidth="1"/>
    <col min="9218" max="9218" width="44.5703125" style="1" customWidth="1"/>
    <col min="9219" max="9219" width="22.140625" style="1" customWidth="1"/>
    <col min="9220" max="9472" width="9.140625" style="1"/>
    <col min="9473" max="9473" width="22.140625" style="1" customWidth="1"/>
    <col min="9474" max="9474" width="44.5703125" style="1" customWidth="1"/>
    <col min="9475" max="9475" width="22.140625" style="1" customWidth="1"/>
    <col min="9476" max="9728" width="9.140625" style="1"/>
    <col min="9729" max="9729" width="22.140625" style="1" customWidth="1"/>
    <col min="9730" max="9730" width="44.5703125" style="1" customWidth="1"/>
    <col min="9731" max="9731" width="22.140625" style="1" customWidth="1"/>
    <col min="9732" max="9984" width="9.140625" style="1"/>
    <col min="9985" max="9985" width="22.140625" style="1" customWidth="1"/>
    <col min="9986" max="9986" width="44.5703125" style="1" customWidth="1"/>
    <col min="9987" max="9987" width="22.140625" style="1" customWidth="1"/>
    <col min="9988" max="10240" width="9.140625" style="1"/>
    <col min="10241" max="10241" width="22.140625" style="1" customWidth="1"/>
    <col min="10242" max="10242" width="44.5703125" style="1" customWidth="1"/>
    <col min="10243" max="10243" width="22.140625" style="1" customWidth="1"/>
    <col min="10244" max="10496" width="9.140625" style="1"/>
    <col min="10497" max="10497" width="22.140625" style="1" customWidth="1"/>
    <col min="10498" max="10498" width="44.5703125" style="1" customWidth="1"/>
    <col min="10499" max="10499" width="22.140625" style="1" customWidth="1"/>
    <col min="10500" max="10752" width="9.140625" style="1"/>
    <col min="10753" max="10753" width="22.140625" style="1" customWidth="1"/>
    <col min="10754" max="10754" width="44.5703125" style="1" customWidth="1"/>
    <col min="10755" max="10755" width="22.140625" style="1" customWidth="1"/>
    <col min="10756" max="11008" width="9.140625" style="1"/>
    <col min="11009" max="11009" width="22.140625" style="1" customWidth="1"/>
    <col min="11010" max="11010" width="44.5703125" style="1" customWidth="1"/>
    <col min="11011" max="11011" width="22.140625" style="1" customWidth="1"/>
    <col min="11012" max="11264" width="9.140625" style="1"/>
    <col min="11265" max="11265" width="22.140625" style="1" customWidth="1"/>
    <col min="11266" max="11266" width="44.5703125" style="1" customWidth="1"/>
    <col min="11267" max="11267" width="22.140625" style="1" customWidth="1"/>
    <col min="11268" max="11520" width="9.140625" style="1"/>
    <col min="11521" max="11521" width="22.140625" style="1" customWidth="1"/>
    <col min="11522" max="11522" width="44.5703125" style="1" customWidth="1"/>
    <col min="11523" max="11523" width="22.140625" style="1" customWidth="1"/>
    <col min="11524" max="11776" width="9.140625" style="1"/>
    <col min="11777" max="11777" width="22.140625" style="1" customWidth="1"/>
    <col min="11778" max="11778" width="44.5703125" style="1" customWidth="1"/>
    <col min="11779" max="11779" width="22.140625" style="1" customWidth="1"/>
    <col min="11780" max="12032" width="9.140625" style="1"/>
    <col min="12033" max="12033" width="22.140625" style="1" customWidth="1"/>
    <col min="12034" max="12034" width="44.5703125" style="1" customWidth="1"/>
    <col min="12035" max="12035" width="22.140625" style="1" customWidth="1"/>
    <col min="12036" max="12288" width="9.140625" style="1"/>
    <col min="12289" max="12289" width="22.140625" style="1" customWidth="1"/>
    <col min="12290" max="12290" width="44.5703125" style="1" customWidth="1"/>
    <col min="12291" max="12291" width="22.140625" style="1" customWidth="1"/>
    <col min="12292" max="12544" width="9.140625" style="1"/>
    <col min="12545" max="12545" width="22.140625" style="1" customWidth="1"/>
    <col min="12546" max="12546" width="44.5703125" style="1" customWidth="1"/>
    <col min="12547" max="12547" width="22.140625" style="1" customWidth="1"/>
    <col min="12548" max="12800" width="9.140625" style="1"/>
    <col min="12801" max="12801" width="22.140625" style="1" customWidth="1"/>
    <col min="12802" max="12802" width="44.5703125" style="1" customWidth="1"/>
    <col min="12803" max="12803" width="22.140625" style="1" customWidth="1"/>
    <col min="12804" max="13056" width="9.140625" style="1"/>
    <col min="13057" max="13057" width="22.140625" style="1" customWidth="1"/>
    <col min="13058" max="13058" width="44.5703125" style="1" customWidth="1"/>
    <col min="13059" max="13059" width="22.140625" style="1" customWidth="1"/>
    <col min="13060" max="13312" width="9.140625" style="1"/>
    <col min="13313" max="13313" width="22.140625" style="1" customWidth="1"/>
    <col min="13314" max="13314" width="44.5703125" style="1" customWidth="1"/>
    <col min="13315" max="13315" width="22.140625" style="1" customWidth="1"/>
    <col min="13316" max="13568" width="9.140625" style="1"/>
    <col min="13569" max="13569" width="22.140625" style="1" customWidth="1"/>
    <col min="13570" max="13570" width="44.5703125" style="1" customWidth="1"/>
    <col min="13571" max="13571" width="22.140625" style="1" customWidth="1"/>
    <col min="13572" max="13824" width="9.140625" style="1"/>
    <col min="13825" max="13825" width="22.140625" style="1" customWidth="1"/>
    <col min="13826" max="13826" width="44.5703125" style="1" customWidth="1"/>
    <col min="13827" max="13827" width="22.140625" style="1" customWidth="1"/>
    <col min="13828" max="14080" width="9.140625" style="1"/>
    <col min="14081" max="14081" width="22.140625" style="1" customWidth="1"/>
    <col min="14082" max="14082" width="44.5703125" style="1" customWidth="1"/>
    <col min="14083" max="14083" width="22.140625" style="1" customWidth="1"/>
    <col min="14084" max="14336" width="9.140625" style="1"/>
    <col min="14337" max="14337" width="22.140625" style="1" customWidth="1"/>
    <col min="14338" max="14338" width="44.5703125" style="1" customWidth="1"/>
    <col min="14339" max="14339" width="22.140625" style="1" customWidth="1"/>
    <col min="14340" max="14592" width="9.140625" style="1"/>
    <col min="14593" max="14593" width="22.140625" style="1" customWidth="1"/>
    <col min="14594" max="14594" width="44.5703125" style="1" customWidth="1"/>
    <col min="14595" max="14595" width="22.140625" style="1" customWidth="1"/>
    <col min="14596" max="14848" width="9.140625" style="1"/>
    <col min="14849" max="14849" width="22.140625" style="1" customWidth="1"/>
    <col min="14850" max="14850" width="44.5703125" style="1" customWidth="1"/>
    <col min="14851" max="14851" width="22.140625" style="1" customWidth="1"/>
    <col min="14852" max="15104" width="9.140625" style="1"/>
    <col min="15105" max="15105" width="22.140625" style="1" customWidth="1"/>
    <col min="15106" max="15106" width="44.5703125" style="1" customWidth="1"/>
    <col min="15107" max="15107" width="22.140625" style="1" customWidth="1"/>
    <col min="15108" max="15360" width="9.140625" style="1"/>
    <col min="15361" max="15361" width="22.140625" style="1" customWidth="1"/>
    <col min="15362" max="15362" width="44.5703125" style="1" customWidth="1"/>
    <col min="15363" max="15363" width="22.140625" style="1" customWidth="1"/>
    <col min="15364" max="15616" width="9.140625" style="1"/>
    <col min="15617" max="15617" width="22.140625" style="1" customWidth="1"/>
    <col min="15618" max="15618" width="44.5703125" style="1" customWidth="1"/>
    <col min="15619" max="15619" width="22.140625" style="1" customWidth="1"/>
    <col min="15620" max="15872" width="9.140625" style="1"/>
    <col min="15873" max="15873" width="22.140625" style="1" customWidth="1"/>
    <col min="15874" max="15874" width="44.5703125" style="1" customWidth="1"/>
    <col min="15875" max="15875" width="22.140625" style="1" customWidth="1"/>
    <col min="15876" max="16128" width="9.140625" style="1"/>
    <col min="16129" max="16129" width="22.140625" style="1" customWidth="1"/>
    <col min="16130" max="16130" width="44.5703125" style="1" customWidth="1"/>
    <col min="16131" max="16131" width="22.140625" style="1" customWidth="1"/>
    <col min="16132" max="16384" width="9.140625" style="1"/>
  </cols>
  <sheetData>
    <row r="1" spans="1:3" ht="25.5" customHeight="1">
      <c r="A1" s="666" t="s">
        <v>0</v>
      </c>
      <c r="B1" s="669" t="s">
        <v>9</v>
      </c>
      <c r="C1" s="670"/>
    </row>
    <row r="2" spans="1:3">
      <c r="A2" s="667"/>
      <c r="B2" s="669"/>
      <c r="C2" s="671"/>
    </row>
    <row r="3" spans="1:3" ht="16.5" customHeight="1">
      <c r="A3" s="668"/>
      <c r="B3" s="669"/>
      <c r="C3" s="672"/>
    </row>
    <row r="17" spans="2:2" ht="25.5">
      <c r="B17" s="2" t="s">
        <v>7</v>
      </c>
    </row>
    <row r="19" spans="2:2" ht="22.5">
      <c r="B19" s="3" t="s">
        <v>10</v>
      </c>
    </row>
    <row r="30" spans="2:2" ht="19.5">
      <c r="B30" s="4" t="s">
        <v>1</v>
      </c>
    </row>
    <row r="51" spans="1:3" ht="19.5">
      <c r="B51" s="5"/>
    </row>
    <row r="56" spans="1:3" ht="29.25" customHeight="1">
      <c r="A56" s="666" t="s">
        <v>0</v>
      </c>
      <c r="B56" s="669" t="str">
        <f>+B1</f>
        <v>GODIŠNJI IZVJEŠTAJ ZA 2025. GODINU</v>
      </c>
      <c r="C56" s="670"/>
    </row>
    <row r="57" spans="1:3">
      <c r="A57" s="667"/>
      <c r="B57" s="669"/>
      <c r="C57" s="671"/>
    </row>
    <row r="58" spans="1:3">
      <c r="A58" s="668"/>
      <c r="B58" s="669"/>
      <c r="C58" s="672"/>
    </row>
    <row r="64" spans="1:3" ht="15.75">
      <c r="A64" s="6" t="s">
        <v>2</v>
      </c>
    </row>
    <row r="67" spans="1:3" ht="15.75">
      <c r="A67" s="664" t="s">
        <v>3</v>
      </c>
      <c r="B67" s="664"/>
      <c r="C67" s="1">
        <v>1</v>
      </c>
    </row>
    <row r="68" spans="1:3" ht="28.5" customHeight="1">
      <c r="A68" s="664" t="s">
        <v>4</v>
      </c>
      <c r="B68" s="664"/>
      <c r="C68" s="1">
        <v>7</v>
      </c>
    </row>
    <row r="69" spans="1:3" ht="15.75">
      <c r="A69" s="664" t="s">
        <v>5</v>
      </c>
      <c r="B69" s="664"/>
      <c r="C69" s="1">
        <v>10</v>
      </c>
    </row>
    <row r="70" spans="1:3" ht="15.75">
      <c r="A70" s="664" t="s">
        <v>6</v>
      </c>
      <c r="B70" s="664"/>
      <c r="C70" s="1">
        <v>11</v>
      </c>
    </row>
    <row r="71" spans="1:3" ht="28.5" customHeight="1">
      <c r="A71" s="665" t="s">
        <v>8</v>
      </c>
      <c r="B71" s="665"/>
      <c r="C71" s="1">
        <v>15</v>
      </c>
    </row>
  </sheetData>
  <mergeCells count="11">
    <mergeCell ref="A1:A3"/>
    <mergeCell ref="B1:B3"/>
    <mergeCell ref="C1:C3"/>
    <mergeCell ref="A56:A58"/>
    <mergeCell ref="B56:B58"/>
    <mergeCell ref="C56:C58"/>
    <mergeCell ref="A67:B67"/>
    <mergeCell ref="A68:B68"/>
    <mergeCell ref="A69:B69"/>
    <mergeCell ref="A70:B70"/>
    <mergeCell ref="A71:B71"/>
  </mergeCells>
  <pageMargins left="0.70866141732283472" right="0.70866141732283472" top="0.74803149606299213" bottom="0.74803149606299213" header="0.31496062992125984" footer="0.31496062992125984"/>
  <pageSetup paperSize="9" scale="98" orientation="portrait" verticalDpi="0" r:id="rId1"/>
  <headerFooter scaleWithDoc="0" alignWithMargins="0"/>
  <rowBreaks count="1" manualBreakCount="1">
    <brk id="55" max="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view="pageBreakPreview" zoomScale="85" zoomScaleNormal="115" zoomScaleSheetLayoutView="85" workbookViewId="0">
      <selection activeCell="B3" sqref="B3"/>
    </sheetView>
  </sheetViews>
  <sheetFormatPr defaultRowHeight="12.75"/>
  <cols>
    <col min="1" max="1" width="4.140625" style="147" customWidth="1"/>
    <col min="2" max="2" width="41.42578125" style="147" customWidth="1"/>
    <col min="3" max="3" width="15.85546875" style="396" customWidth="1"/>
    <col min="4" max="4" width="10.85546875" style="530" customWidth="1"/>
    <col min="5" max="5" width="15.85546875" style="147" customWidth="1"/>
    <col min="6" max="6" width="10.7109375" style="147" customWidth="1"/>
    <col min="7" max="7" width="9.7109375" style="147" customWidth="1"/>
    <col min="8" max="16384" width="9.140625" style="198"/>
  </cols>
  <sheetData>
    <row r="1" spans="1:7" ht="12.75" customHeight="1">
      <c r="A1" s="198"/>
      <c r="B1" s="198"/>
      <c r="C1" s="527"/>
      <c r="D1" s="528"/>
      <c r="E1" s="198"/>
      <c r="F1" s="198"/>
      <c r="G1" s="198"/>
    </row>
    <row r="2" spans="1:7" ht="12.75" customHeight="1">
      <c r="A2" s="198"/>
      <c r="B2" s="198"/>
      <c r="C2" s="527"/>
      <c r="D2" s="528"/>
      <c r="E2" s="198"/>
      <c r="F2" s="198"/>
      <c r="G2" s="198"/>
    </row>
    <row r="3" spans="1:7" ht="23.25" customHeight="1">
      <c r="A3" s="529" t="s">
        <v>264</v>
      </c>
      <c r="B3" s="198"/>
      <c r="C3" s="527"/>
      <c r="D3" s="528"/>
      <c r="E3" s="198"/>
      <c r="F3" s="198"/>
      <c r="G3" s="198"/>
    </row>
    <row r="4" spans="1:7" ht="15.75" customHeight="1"/>
    <row r="5" spans="1:7">
      <c r="A5" s="531" t="s">
        <v>265</v>
      </c>
      <c r="C5" s="532"/>
    </row>
    <row r="6" spans="1:7" ht="12.75" customHeight="1">
      <c r="A6" s="533" t="s">
        <v>266</v>
      </c>
      <c r="B6" s="816" t="s">
        <v>54</v>
      </c>
      <c r="C6" s="534" t="s">
        <v>267</v>
      </c>
      <c r="D6" s="535" t="s">
        <v>268</v>
      </c>
      <c r="E6" s="534" t="s">
        <v>267</v>
      </c>
      <c r="F6" s="533" t="s">
        <v>268</v>
      </c>
      <c r="G6" s="534" t="s">
        <v>77</v>
      </c>
    </row>
    <row r="7" spans="1:7" ht="22.5" customHeight="1">
      <c r="A7" s="536" t="s">
        <v>269</v>
      </c>
      <c r="B7" s="817"/>
      <c r="C7" s="537" t="s">
        <v>270</v>
      </c>
      <c r="D7" s="538" t="s">
        <v>19</v>
      </c>
      <c r="E7" s="537" t="s">
        <v>271</v>
      </c>
      <c r="F7" s="539" t="s">
        <v>19</v>
      </c>
      <c r="G7" s="540" t="s">
        <v>80</v>
      </c>
    </row>
    <row r="8" spans="1:7" ht="12.75" customHeight="1">
      <c r="A8" s="541">
        <v>1</v>
      </c>
      <c r="B8" s="542">
        <v>2</v>
      </c>
      <c r="C8" s="543">
        <v>3</v>
      </c>
      <c r="D8" s="544">
        <v>4</v>
      </c>
      <c r="E8" s="543">
        <v>5</v>
      </c>
      <c r="F8" s="543">
        <v>6</v>
      </c>
      <c r="G8" s="545">
        <v>7</v>
      </c>
    </row>
    <row r="9" spans="1:7" s="818" customFormat="1" ht="21" customHeight="1">
      <c r="A9" s="546" t="s">
        <v>212</v>
      </c>
      <c r="B9" s="547" t="s">
        <v>213</v>
      </c>
      <c r="C9" s="548">
        <v>8212343.4400000004</v>
      </c>
      <c r="D9" s="549">
        <v>98.719433496088598</v>
      </c>
      <c r="E9" s="548">
        <v>9169377.7999999989</v>
      </c>
      <c r="F9" s="550">
        <v>99.320313210367487</v>
      </c>
      <c r="G9" s="551">
        <v>111.65360858313053</v>
      </c>
    </row>
    <row r="10" spans="1:7" s="818" customFormat="1" ht="21" customHeight="1">
      <c r="A10" s="552" t="s">
        <v>94</v>
      </c>
      <c r="B10" s="553" t="s">
        <v>214</v>
      </c>
      <c r="C10" s="548">
        <v>7806544.4400000004</v>
      </c>
      <c r="D10" s="549">
        <v>95.05866987949544</v>
      </c>
      <c r="E10" s="548">
        <v>8674818.2699999996</v>
      </c>
      <c r="F10" s="549">
        <v>94.606400338308674</v>
      </c>
      <c r="G10" s="551">
        <v>111.12238374703981</v>
      </c>
    </row>
    <row r="11" spans="1:7" s="819" customFormat="1" ht="21" customHeight="1">
      <c r="A11" s="546" t="s">
        <v>81</v>
      </c>
      <c r="B11" s="547" t="s">
        <v>215</v>
      </c>
      <c r="C11" s="554">
        <v>4804828.08</v>
      </c>
      <c r="D11" s="549">
        <v>61.548718731177807</v>
      </c>
      <c r="E11" s="554">
        <v>5200127.8499999996</v>
      </c>
      <c r="F11" s="555">
        <v>59.945092659560693</v>
      </c>
      <c r="G11" s="551">
        <v>108.22713660964118</v>
      </c>
    </row>
    <row r="12" spans="1:7" s="819" customFormat="1" ht="21" customHeight="1">
      <c r="A12" s="556"/>
      <c r="B12" s="557" t="s">
        <v>216</v>
      </c>
      <c r="C12" s="558">
        <v>2923834.27</v>
      </c>
      <c r="D12" s="559">
        <v>60.852005968130285</v>
      </c>
      <c r="E12" s="558">
        <v>3106337.72</v>
      </c>
      <c r="F12" s="560">
        <v>59.735795149728879</v>
      </c>
      <c r="G12" s="561">
        <v>106.24192184463314</v>
      </c>
    </row>
    <row r="13" spans="1:7" s="819" customFormat="1" ht="21" customHeight="1">
      <c r="A13" s="562"/>
      <c r="B13" s="563" t="s">
        <v>217</v>
      </c>
      <c r="C13" s="564">
        <v>722637.37</v>
      </c>
      <c r="D13" s="565">
        <v>15.039817407993503</v>
      </c>
      <c r="E13" s="564">
        <v>806131.73</v>
      </c>
      <c r="F13" s="566">
        <v>15.502152124971314</v>
      </c>
      <c r="G13" s="567">
        <v>111.55411600150155</v>
      </c>
    </row>
    <row r="14" spans="1:7" s="819" customFormat="1" ht="21" customHeight="1">
      <c r="A14" s="568"/>
      <c r="B14" s="569" t="s">
        <v>218</v>
      </c>
      <c r="C14" s="564">
        <v>1158356.44</v>
      </c>
      <c r="D14" s="570">
        <v>24.108176623876208</v>
      </c>
      <c r="E14" s="571">
        <v>1287658.3999999999</v>
      </c>
      <c r="F14" s="572">
        <v>24.762052725299821</v>
      </c>
      <c r="G14" s="573">
        <v>111.1625364641647</v>
      </c>
    </row>
    <row r="15" spans="1:7" s="819" customFormat="1" ht="21" customHeight="1">
      <c r="A15" s="574" t="s">
        <v>83</v>
      </c>
      <c r="B15" s="575" t="s">
        <v>220</v>
      </c>
      <c r="C15" s="576">
        <v>3001716.3600000003</v>
      </c>
      <c r="D15" s="577">
        <v>38.451281268822193</v>
      </c>
      <c r="E15" s="578">
        <v>3474690.42</v>
      </c>
      <c r="F15" s="579">
        <v>40.054907340439307</v>
      </c>
      <c r="G15" s="580">
        <v>115.75678722689173</v>
      </c>
    </row>
    <row r="16" spans="1:7" s="819" customFormat="1" ht="21" customHeight="1">
      <c r="A16" s="556"/>
      <c r="B16" s="581" t="s">
        <v>221</v>
      </c>
      <c r="C16" s="582">
        <v>41043.64</v>
      </c>
      <c r="D16" s="583">
        <v>1.3673390513152945</v>
      </c>
      <c r="E16" s="558">
        <v>43384.65</v>
      </c>
      <c r="F16" s="560">
        <v>1.2485903708221582</v>
      </c>
      <c r="G16" s="561">
        <v>105.70370951504302</v>
      </c>
    </row>
    <row r="17" spans="1:7" s="819" customFormat="1" ht="21" customHeight="1">
      <c r="A17" s="556"/>
      <c r="B17" s="584" t="s">
        <v>222</v>
      </c>
      <c r="C17" s="582">
        <v>303675.78999999998</v>
      </c>
      <c r="D17" s="583">
        <v>10.116738344991395</v>
      </c>
      <c r="E17" s="558">
        <v>370029.25</v>
      </c>
      <c r="F17" s="560">
        <v>10.649272460940564</v>
      </c>
      <c r="G17" s="561">
        <v>121.85009875169833</v>
      </c>
    </row>
    <row r="18" spans="1:7" s="819" customFormat="1" ht="21" customHeight="1">
      <c r="A18" s="556"/>
      <c r="B18" s="584" t="s">
        <v>223</v>
      </c>
      <c r="C18" s="582">
        <v>370091.96</v>
      </c>
      <c r="D18" s="583">
        <v>12.329344801918591</v>
      </c>
      <c r="E18" s="564">
        <v>484958.82</v>
      </c>
      <c r="F18" s="560">
        <v>13.956892884863107</v>
      </c>
      <c r="G18" s="567">
        <v>131.03738324928756</v>
      </c>
    </row>
    <row r="19" spans="1:7" s="819" customFormat="1" ht="21" customHeight="1">
      <c r="A19" s="556"/>
      <c r="B19" s="585" t="s">
        <v>224</v>
      </c>
      <c r="C19" s="582">
        <v>46316.37</v>
      </c>
      <c r="D19" s="583">
        <v>1.5429962210020403</v>
      </c>
      <c r="E19" s="564">
        <v>123725.25</v>
      </c>
      <c r="F19" s="560">
        <v>3.5607560687377728</v>
      </c>
      <c r="G19" s="567">
        <v>267.13071425934282</v>
      </c>
    </row>
    <row r="20" spans="1:7" s="819" customFormat="1" ht="21" customHeight="1">
      <c r="A20" s="556"/>
      <c r="B20" s="586" t="s">
        <v>225</v>
      </c>
      <c r="C20" s="582">
        <v>75988.67</v>
      </c>
      <c r="D20" s="583">
        <v>2.5315073406869124</v>
      </c>
      <c r="E20" s="564">
        <v>50119.74</v>
      </c>
      <c r="F20" s="560">
        <v>1.4424231785230524</v>
      </c>
      <c r="G20" s="587">
        <v>65.95685909491506</v>
      </c>
    </row>
    <row r="21" spans="1:7" s="819" customFormat="1" ht="21" customHeight="1">
      <c r="A21" s="556"/>
      <c r="B21" s="584" t="s">
        <v>226</v>
      </c>
      <c r="C21" s="582">
        <v>24925.84</v>
      </c>
      <c r="D21" s="583">
        <v>0.83038625275040967</v>
      </c>
      <c r="E21" s="564">
        <v>32119.589999999997</v>
      </c>
      <c r="F21" s="560">
        <v>0.92438709978657596</v>
      </c>
      <c r="G21" s="587">
        <v>128.86061211979214</v>
      </c>
    </row>
    <row r="22" spans="1:7" s="819" customFormat="1" ht="21" customHeight="1">
      <c r="A22" s="556"/>
      <c r="B22" s="588" t="s">
        <v>227</v>
      </c>
      <c r="C22" s="582">
        <v>2139674.0900000003</v>
      </c>
      <c r="D22" s="583">
        <v>71.281687987335346</v>
      </c>
      <c r="E22" s="589">
        <v>2370353.12</v>
      </c>
      <c r="F22" s="560">
        <v>68.217677936326766</v>
      </c>
      <c r="G22" s="573">
        <v>110.78103581653409</v>
      </c>
    </row>
    <row r="23" spans="1:7" s="818" customFormat="1" ht="21" customHeight="1">
      <c r="A23" s="552" t="s">
        <v>104</v>
      </c>
      <c r="B23" s="590" t="s">
        <v>229</v>
      </c>
      <c r="C23" s="576">
        <v>405799</v>
      </c>
      <c r="D23" s="549">
        <v>4.9413301205045554</v>
      </c>
      <c r="E23" s="576">
        <v>494559.53</v>
      </c>
      <c r="F23" s="549">
        <v>5.393599661691332</v>
      </c>
      <c r="G23" s="551">
        <v>121.87302827261772</v>
      </c>
    </row>
    <row r="24" spans="1:7" s="818" customFormat="1" ht="21" customHeight="1">
      <c r="A24" s="546" t="s">
        <v>233</v>
      </c>
      <c r="B24" s="591" t="s">
        <v>210</v>
      </c>
      <c r="C24" s="576">
        <v>106528.69</v>
      </c>
      <c r="D24" s="549">
        <v>1.28056650391139</v>
      </c>
      <c r="E24" s="576">
        <v>62749.55</v>
      </c>
      <c r="F24" s="549">
        <v>0.67968678963251095</v>
      </c>
      <c r="G24" s="551">
        <v>58.903897156718998</v>
      </c>
    </row>
    <row r="25" spans="1:7" s="818" customFormat="1" ht="21" customHeight="1" thickBot="1">
      <c r="A25" s="592" t="s">
        <v>234</v>
      </c>
      <c r="B25" s="593" t="s">
        <v>235</v>
      </c>
      <c r="C25" s="594">
        <v>8318872.1300000008</v>
      </c>
      <c r="D25" s="595">
        <v>99.999999999999986</v>
      </c>
      <c r="E25" s="594">
        <v>9232127.3499999996</v>
      </c>
      <c r="F25" s="595">
        <v>100</v>
      </c>
      <c r="G25" s="595">
        <v>110.97811344769401</v>
      </c>
    </row>
    <row r="26" spans="1:7" ht="13.5" thickTop="1">
      <c r="C26" s="147"/>
    </row>
    <row r="27" spans="1:7">
      <c r="C27" s="147"/>
    </row>
    <row r="28" spans="1:7">
      <c r="C28" s="147"/>
    </row>
    <row r="29" spans="1:7" ht="24.75" customHeight="1">
      <c r="A29" s="529" t="s">
        <v>272</v>
      </c>
      <c r="C29" s="147"/>
    </row>
    <row r="30" spans="1:7" ht="24.75" customHeight="1">
      <c r="A30" s="529"/>
      <c r="C30" s="147"/>
    </row>
    <row r="31" spans="1:7">
      <c r="A31" s="531" t="s">
        <v>273</v>
      </c>
      <c r="C31" s="147"/>
    </row>
    <row r="32" spans="1:7" ht="12.75" customHeight="1">
      <c r="A32" s="533" t="s">
        <v>266</v>
      </c>
      <c r="B32" s="816" t="s">
        <v>54</v>
      </c>
      <c r="C32" s="534" t="s">
        <v>267</v>
      </c>
      <c r="D32" s="535" t="s">
        <v>268</v>
      </c>
      <c r="E32" s="534" t="s">
        <v>267</v>
      </c>
      <c r="F32" s="535" t="s">
        <v>268</v>
      </c>
      <c r="G32" s="534" t="s">
        <v>77</v>
      </c>
    </row>
    <row r="33" spans="1:7" ht="24" customHeight="1">
      <c r="A33" s="536" t="s">
        <v>269</v>
      </c>
      <c r="B33" s="817"/>
      <c r="C33" s="537" t="s">
        <v>274</v>
      </c>
      <c r="D33" s="538" t="s">
        <v>19</v>
      </c>
      <c r="E33" s="537" t="s">
        <v>271</v>
      </c>
      <c r="F33" s="538" t="s">
        <v>19</v>
      </c>
      <c r="G33" s="540" t="s">
        <v>80</v>
      </c>
    </row>
    <row r="34" spans="1:7">
      <c r="A34" s="541">
        <v>1</v>
      </c>
      <c r="B34" s="542">
        <v>2</v>
      </c>
      <c r="C34" s="543">
        <v>3</v>
      </c>
      <c r="D34" s="544">
        <v>4</v>
      </c>
      <c r="E34" s="543">
        <v>5</v>
      </c>
      <c r="F34" s="543">
        <v>6</v>
      </c>
      <c r="G34" s="545">
        <v>7</v>
      </c>
    </row>
    <row r="35" spans="1:7" ht="25.5" customHeight="1">
      <c r="A35" s="596" t="s">
        <v>212</v>
      </c>
      <c r="B35" s="597" t="s">
        <v>185</v>
      </c>
      <c r="C35" s="554">
        <v>8132321.8000000007</v>
      </c>
      <c r="D35" s="549">
        <v>99.032934412910024</v>
      </c>
      <c r="E35" s="554">
        <v>9405612.5500000007</v>
      </c>
      <c r="F35" s="549">
        <v>99.239313256680944</v>
      </c>
      <c r="G35" s="551">
        <v>115.65716140254065</v>
      </c>
    </row>
    <row r="36" spans="1:7" ht="21" customHeight="1">
      <c r="A36" s="598" t="s">
        <v>81</v>
      </c>
      <c r="B36" s="599" t="s">
        <v>238</v>
      </c>
      <c r="C36" s="600">
        <v>2098248.67</v>
      </c>
      <c r="D36" s="601">
        <v>25.801348269322048</v>
      </c>
      <c r="E36" s="600">
        <v>2460792.85</v>
      </c>
      <c r="F36" s="601">
        <v>26.163025926471956</v>
      </c>
      <c r="G36" s="602">
        <v>117.27841819625699</v>
      </c>
    </row>
    <row r="37" spans="1:7" ht="21" customHeight="1">
      <c r="A37" s="603" t="s">
        <v>239</v>
      </c>
      <c r="B37" s="604" t="s">
        <v>186</v>
      </c>
      <c r="C37" s="564">
        <v>419117.01</v>
      </c>
      <c r="D37" s="565">
        <v>19.974611016910597</v>
      </c>
      <c r="E37" s="564">
        <v>491457.33999999997</v>
      </c>
      <c r="F37" s="565">
        <v>19.971503899647626</v>
      </c>
      <c r="G37" s="567">
        <v>117.26017514774692</v>
      </c>
    </row>
    <row r="38" spans="1:7" ht="21" customHeight="1">
      <c r="A38" s="603" t="s">
        <v>244</v>
      </c>
      <c r="B38" s="604" t="s">
        <v>187</v>
      </c>
      <c r="C38" s="564">
        <v>632277.66999999993</v>
      </c>
      <c r="D38" s="565">
        <v>30.133590886536815</v>
      </c>
      <c r="E38" s="564">
        <v>771202.66</v>
      </c>
      <c r="F38" s="565">
        <v>31.339600974539568</v>
      </c>
      <c r="G38" s="567">
        <v>121.97214872383523</v>
      </c>
    </row>
    <row r="39" spans="1:7" ht="21" customHeight="1">
      <c r="A39" s="603" t="s">
        <v>247</v>
      </c>
      <c r="B39" s="605" t="s">
        <v>248</v>
      </c>
      <c r="C39" s="564">
        <v>1046853.99</v>
      </c>
      <c r="D39" s="565">
        <v>49.891798096552591</v>
      </c>
      <c r="E39" s="564">
        <v>1198132.8500000001</v>
      </c>
      <c r="F39" s="565">
        <v>48.688895125812806</v>
      </c>
      <c r="G39" s="567">
        <v>114.45080798708138</v>
      </c>
    </row>
    <row r="40" spans="1:7" ht="21" customHeight="1">
      <c r="A40" s="606" t="s">
        <v>83</v>
      </c>
      <c r="B40" s="607" t="s">
        <v>189</v>
      </c>
      <c r="C40" s="608">
        <v>2054170.6800000002</v>
      </c>
      <c r="D40" s="609">
        <v>25.259338360171629</v>
      </c>
      <c r="E40" s="608">
        <v>2523665.2799999998</v>
      </c>
      <c r="F40" s="609">
        <v>26.831482442895222</v>
      </c>
      <c r="G40" s="610">
        <v>122.85567623815952</v>
      </c>
    </row>
    <row r="41" spans="1:7" ht="21" customHeight="1">
      <c r="A41" s="606" t="s">
        <v>85</v>
      </c>
      <c r="B41" s="611" t="s">
        <v>190</v>
      </c>
      <c r="C41" s="608">
        <v>2448791.96</v>
      </c>
      <c r="D41" s="609">
        <v>30.111842844192417</v>
      </c>
      <c r="E41" s="608">
        <v>2908418.37</v>
      </c>
      <c r="F41" s="609">
        <v>30.92215796195007</v>
      </c>
      <c r="G41" s="610">
        <v>118.76951645986293</v>
      </c>
    </row>
    <row r="42" spans="1:7" ht="21" customHeight="1">
      <c r="A42" s="606" t="s">
        <v>87</v>
      </c>
      <c r="B42" s="611" t="s">
        <v>275</v>
      </c>
      <c r="C42" s="608">
        <v>98298.81</v>
      </c>
      <c r="D42" s="609">
        <v>1.2087422561168202</v>
      </c>
      <c r="E42" s="608">
        <v>109746.6</v>
      </c>
      <c r="F42" s="609">
        <v>1.1668203364383747</v>
      </c>
      <c r="G42" s="610">
        <v>111.64590903999753</v>
      </c>
    </row>
    <row r="43" spans="1:7" ht="21" customHeight="1">
      <c r="A43" s="606" t="s">
        <v>89</v>
      </c>
      <c r="B43" s="611" t="s">
        <v>192</v>
      </c>
      <c r="C43" s="612">
        <v>87106.82</v>
      </c>
      <c r="D43" s="609">
        <v>1.0711187056075424</v>
      </c>
      <c r="E43" s="612">
        <v>82431.37</v>
      </c>
      <c r="F43" s="609">
        <v>0.8764061836674315</v>
      </c>
      <c r="G43" s="610">
        <v>94.632509831032735</v>
      </c>
    </row>
    <row r="44" spans="1:7" ht="21" customHeight="1">
      <c r="A44" s="606" t="s">
        <v>91</v>
      </c>
      <c r="B44" s="611" t="s">
        <v>193</v>
      </c>
      <c r="C44" s="613">
        <v>1345704.8599999999</v>
      </c>
      <c r="D44" s="601">
        <v>16.547609564589532</v>
      </c>
      <c r="E44" s="613">
        <v>1320558.0800000001</v>
      </c>
      <c r="F44" s="601">
        <v>14.040107148576942</v>
      </c>
      <c r="G44" s="614">
        <v>98.131330223478585</v>
      </c>
    </row>
    <row r="45" spans="1:7" ht="28.5" customHeight="1">
      <c r="A45" s="596" t="s">
        <v>233</v>
      </c>
      <c r="B45" s="615" t="s">
        <v>260</v>
      </c>
      <c r="C45" s="576">
        <v>79412.86</v>
      </c>
      <c r="D45" s="549">
        <v>0.96706558708997536</v>
      </c>
      <c r="E45" s="576">
        <v>72095.67</v>
      </c>
      <c r="F45" s="549">
        <v>0.76068674331905095</v>
      </c>
      <c r="G45" s="616">
        <v>90.785887827236039</v>
      </c>
    </row>
    <row r="46" spans="1:7" ht="28.5" customHeight="1" thickBot="1">
      <c r="A46" s="617" t="s">
        <v>234</v>
      </c>
      <c r="B46" s="593" t="s">
        <v>276</v>
      </c>
      <c r="C46" s="594">
        <v>8211734.6600000011</v>
      </c>
      <c r="D46" s="595">
        <v>100</v>
      </c>
      <c r="E46" s="594">
        <v>9477708.2200000007</v>
      </c>
      <c r="F46" s="595">
        <v>100</v>
      </c>
      <c r="G46" s="595">
        <v>115.41663987472288</v>
      </c>
    </row>
    <row r="47" spans="1:7" ht="15" thickTop="1">
      <c r="A47" s="618"/>
      <c r="B47" s="619"/>
      <c r="C47" s="620"/>
      <c r="D47" s="621"/>
      <c r="E47" s="620"/>
      <c r="F47" s="622"/>
      <c r="G47" s="621"/>
    </row>
    <row r="48" spans="1:7" ht="14.25">
      <c r="A48" s="618"/>
      <c r="B48" s="623"/>
      <c r="C48" s="620"/>
      <c r="D48" s="621"/>
      <c r="E48" s="620"/>
      <c r="F48" s="622"/>
      <c r="G48" s="621"/>
    </row>
    <row r="49" spans="1:7" ht="14.25">
      <c r="A49" s="618"/>
      <c r="B49" s="623"/>
      <c r="C49" s="620"/>
      <c r="D49" s="621"/>
      <c r="E49" s="620"/>
      <c r="F49" s="622"/>
      <c r="G49" s="621"/>
    </row>
    <row r="50" spans="1:7">
      <c r="A50" s="624"/>
      <c r="B50" s="624"/>
      <c r="C50" s="532"/>
      <c r="D50" s="625"/>
      <c r="E50" s="624"/>
      <c r="F50" s="624"/>
      <c r="G50" s="624"/>
    </row>
    <row r="51" spans="1:7">
      <c r="A51" s="198"/>
      <c r="B51" s="198"/>
      <c r="C51" s="527"/>
      <c r="D51" s="528"/>
      <c r="E51" s="198"/>
      <c r="F51" s="198"/>
      <c r="G51" s="198"/>
    </row>
    <row r="52" spans="1:7">
      <c r="A52" s="198"/>
      <c r="B52" s="198"/>
      <c r="C52" s="527"/>
      <c r="D52" s="528"/>
      <c r="E52" s="198"/>
      <c r="F52" s="198"/>
      <c r="G52" s="198"/>
    </row>
    <row r="53" spans="1:7">
      <c r="A53" s="198"/>
      <c r="B53" s="198"/>
      <c r="C53" s="527"/>
      <c r="D53" s="528"/>
      <c r="E53" s="198"/>
      <c r="F53" s="198"/>
      <c r="G53" s="198"/>
    </row>
    <row r="56" spans="1:7">
      <c r="A56" s="198"/>
      <c r="B56" s="198"/>
      <c r="C56" s="527"/>
      <c r="D56" s="528"/>
      <c r="E56" s="198"/>
      <c r="F56" s="198"/>
      <c r="G56" s="198"/>
    </row>
    <row r="57" spans="1:7">
      <c r="A57" s="198"/>
      <c r="B57" s="198"/>
      <c r="C57" s="527"/>
      <c r="D57" s="528"/>
      <c r="E57" s="198"/>
      <c r="F57" s="198"/>
      <c r="G57" s="198"/>
    </row>
    <row r="58" spans="1:7">
      <c r="A58" s="198"/>
      <c r="B58" s="198"/>
      <c r="C58" s="527"/>
      <c r="D58" s="528"/>
      <c r="E58" s="198"/>
      <c r="F58" s="198"/>
      <c r="G58" s="198"/>
    </row>
    <row r="59" spans="1:7">
      <c r="A59" s="198"/>
      <c r="B59" s="198"/>
      <c r="C59" s="527"/>
      <c r="D59" s="528"/>
      <c r="E59" s="198"/>
      <c r="F59" s="198"/>
      <c r="G59" s="198"/>
    </row>
    <row r="66" ht="12.75" customHeight="1"/>
    <row r="68" ht="21.75" customHeight="1"/>
    <row r="70" ht="12.75" customHeight="1"/>
  </sheetData>
  <mergeCells count="2">
    <mergeCell ref="B6:B7"/>
    <mergeCell ref="B32:B33"/>
  </mergeCells>
  <pageMargins left="0.59055118110236227" right="0.51181102362204722" top="0.6692913385826772" bottom="0.47244094488188981" header="0.39370078740157483" footer="0.39370078740157483"/>
  <pageSetup paperSize="9" scale="84" firstPageNumber="3" orientation="portrait" useFirstPageNumber="1" r:id="rId1"/>
  <headerFooter alignWithMargins="0">
    <oddHeader>&amp;L___________&amp;C&amp;"Times New Roman,Uobičajeno"Vodoopskrba i odvodnja Zaprešić d.o.o. - Godišnji izvještaj za 2025. godinu&amp;R________</oddHeader>
    <oddFooter>&amp;L&amp;"Times New Roman,Uobičajeno"Vodoopskrba i odvodnja Zaprešić d.o.o.&amp;R&amp;"Times New Roman,Uobičajeno"14</oddFooter>
  </headerFooter>
  <colBreaks count="1" manualBreakCount="1">
    <brk id="7" max="5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3:A172"/>
  <sheetViews>
    <sheetView view="pageBreakPreview" zoomScaleNormal="100" zoomScaleSheetLayoutView="100" workbookViewId="0">
      <selection activeCell="F342" sqref="F342"/>
    </sheetView>
  </sheetViews>
  <sheetFormatPr defaultRowHeight="15"/>
  <cols>
    <col min="1" max="1" width="83.85546875" customWidth="1"/>
  </cols>
  <sheetData>
    <row r="113" ht="20.25" customHeight="1"/>
    <row r="172" ht="36" customHeight="1"/>
  </sheetData>
  <pageMargins left="0.70866141732283472" right="0.70866141732283472" top="0.74803149606299213" bottom="0.74803149606299213" header="0.31496062992125984" footer="0.31496062992125984"/>
  <pageSetup paperSize="9" scale="83" orientation="portrait" verticalDpi="0" r:id="rId1"/>
  <rowBreaks count="5" manualBreakCount="5">
    <brk id="56" man="1"/>
    <brk id="113" man="1"/>
    <brk id="172" man="1"/>
    <brk id="223" man="1"/>
    <brk id="27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66"/>
  <sheetViews>
    <sheetView view="pageBreakPreview" zoomScale="90" zoomScaleNormal="100" zoomScaleSheetLayoutView="90" workbookViewId="0">
      <selection activeCell="A31" sqref="A31:F33"/>
    </sheetView>
  </sheetViews>
  <sheetFormatPr defaultRowHeight="12.75"/>
  <cols>
    <col min="1" max="1" width="18" style="1" customWidth="1"/>
    <col min="2" max="2" width="17.85546875" style="1" customWidth="1"/>
    <col min="3" max="3" width="12.42578125" style="1" customWidth="1"/>
    <col min="4" max="4" width="17.85546875" style="1" customWidth="1"/>
    <col min="5" max="6" width="12.42578125" style="1" customWidth="1"/>
    <col min="7" max="7" width="7" style="1" customWidth="1"/>
    <col min="8" max="16384" width="9.140625" style="11"/>
  </cols>
  <sheetData>
    <row r="3" spans="1:7" ht="15">
      <c r="A3" s="8" t="s">
        <v>4</v>
      </c>
      <c r="B3" s="9"/>
      <c r="C3" s="9"/>
      <c r="D3" s="9"/>
      <c r="E3" s="9"/>
      <c r="F3" s="9"/>
      <c r="G3" s="9"/>
    </row>
    <row r="4" spans="1:7" ht="15">
      <c r="A4" s="10"/>
      <c r="B4" s="9"/>
      <c r="C4" s="9"/>
      <c r="D4" s="9"/>
      <c r="E4" s="9"/>
      <c r="F4" s="9"/>
      <c r="G4" s="9"/>
    </row>
    <row r="5" spans="1:7" ht="15">
      <c r="A5" s="10" t="s">
        <v>11</v>
      </c>
      <c r="B5" s="9"/>
      <c r="C5" s="9"/>
      <c r="D5" s="9"/>
      <c r="E5" s="9"/>
      <c r="F5" s="9"/>
      <c r="G5" s="9"/>
    </row>
    <row r="6" spans="1:7" ht="15">
      <c r="A6" s="9"/>
      <c r="B6" s="9"/>
      <c r="C6" s="9"/>
      <c r="D6" s="9"/>
      <c r="E6" s="9"/>
      <c r="F6" s="9"/>
      <c r="G6" s="9"/>
    </row>
    <row r="7" spans="1:7" s="13" customFormat="1" ht="15">
      <c r="A7" s="676" t="s">
        <v>12</v>
      </c>
      <c r="B7" s="676"/>
      <c r="C7" s="676"/>
      <c r="D7" s="676"/>
      <c r="E7" s="676"/>
      <c r="F7" s="676"/>
      <c r="G7" s="12"/>
    </row>
    <row r="8" spans="1:7" s="100" customFormat="1" ht="15">
      <c r="A8" s="676"/>
      <c r="B8" s="676"/>
      <c r="C8" s="676"/>
      <c r="D8" s="676"/>
      <c r="E8" s="676"/>
      <c r="F8" s="676"/>
      <c r="G8" s="12"/>
    </row>
    <row r="9" spans="1:7" s="100" customFormat="1" ht="15">
      <c r="A9" s="676"/>
      <c r="B9" s="676"/>
      <c r="C9" s="676"/>
      <c r="D9" s="676"/>
      <c r="E9" s="676"/>
      <c r="F9" s="676"/>
      <c r="G9" s="12"/>
    </row>
    <row r="10" spans="1:7" s="100" customFormat="1" ht="15">
      <c r="A10" s="676"/>
      <c r="B10" s="676"/>
      <c r="C10" s="676"/>
      <c r="D10" s="676"/>
      <c r="E10" s="676"/>
      <c r="F10" s="676"/>
      <c r="G10" s="12"/>
    </row>
    <row r="11" spans="1:7" s="13" customFormat="1" ht="15">
      <c r="A11" s="17"/>
      <c r="B11" s="16"/>
      <c r="C11" s="16"/>
      <c r="D11" s="16"/>
      <c r="E11" s="16"/>
      <c r="F11" s="16"/>
      <c r="G11" s="16"/>
    </row>
    <row r="12" spans="1:7" s="13" customFormat="1" ht="15">
      <c r="A12" s="16"/>
      <c r="B12" s="16"/>
      <c r="C12" s="16"/>
      <c r="D12" s="16"/>
      <c r="E12" s="16"/>
      <c r="F12" s="16"/>
      <c r="G12" s="16"/>
    </row>
    <row r="13" spans="1:7" s="13" customFormat="1" ht="15">
      <c r="A13" s="16"/>
      <c r="B13" s="16"/>
      <c r="C13" s="16"/>
      <c r="D13" s="16"/>
      <c r="E13" s="16"/>
      <c r="F13" s="16"/>
      <c r="G13" s="16"/>
    </row>
    <row r="14" spans="1:7" s="13" customFormat="1" ht="15">
      <c r="A14" s="16" t="s">
        <v>13</v>
      </c>
      <c r="B14" s="16"/>
      <c r="C14" s="16"/>
      <c r="D14" s="16"/>
      <c r="E14" s="16"/>
      <c r="F14" s="16"/>
      <c r="G14" s="16"/>
    </row>
    <row r="15" spans="1:7" s="13" customFormat="1" ht="15">
      <c r="A15" s="16"/>
      <c r="B15" s="16"/>
      <c r="C15" s="16"/>
      <c r="D15" s="16"/>
      <c r="E15" s="16"/>
      <c r="F15" s="16"/>
      <c r="G15" s="16"/>
    </row>
    <row r="16" spans="1:7" s="13" customFormat="1" ht="14.25">
      <c r="A16" s="677" t="s">
        <v>14</v>
      </c>
      <c r="B16" s="680"/>
      <c r="C16" s="680"/>
      <c r="D16" s="680"/>
      <c r="E16" s="681"/>
      <c r="F16" s="677" t="s">
        <v>15</v>
      </c>
      <c r="G16" s="18"/>
    </row>
    <row r="17" spans="1:7" s="13" customFormat="1" ht="14.25">
      <c r="A17" s="678"/>
      <c r="B17" s="682" t="s">
        <v>16</v>
      </c>
      <c r="C17" s="19" t="s">
        <v>17</v>
      </c>
      <c r="D17" s="682" t="s">
        <v>18</v>
      </c>
      <c r="E17" s="19" t="s">
        <v>17</v>
      </c>
      <c r="F17" s="678"/>
      <c r="G17" s="20"/>
    </row>
    <row r="18" spans="1:7" s="13" customFormat="1" ht="15" thickBot="1">
      <c r="A18" s="679"/>
      <c r="B18" s="683"/>
      <c r="C18" s="21" t="s">
        <v>19</v>
      </c>
      <c r="D18" s="683"/>
      <c r="E18" s="21" t="s">
        <v>19</v>
      </c>
      <c r="F18" s="679"/>
      <c r="G18" s="20"/>
    </row>
    <row r="19" spans="1:7" s="13" customFormat="1" ht="15.75" thickTop="1">
      <c r="A19" s="22">
        <v>1</v>
      </c>
      <c r="B19" s="23">
        <v>2</v>
      </c>
      <c r="C19" s="22">
        <v>3</v>
      </c>
      <c r="D19" s="23">
        <v>4</v>
      </c>
      <c r="E19" s="23">
        <v>5</v>
      </c>
      <c r="F19" s="23">
        <v>6</v>
      </c>
      <c r="G19" s="24"/>
    </row>
    <row r="20" spans="1:7" s="117" customFormat="1" ht="15">
      <c r="A20" s="25" t="s">
        <v>20</v>
      </c>
      <c r="B20" s="26">
        <v>1</v>
      </c>
      <c r="C20" s="27">
        <v>1.3333333333333335</v>
      </c>
      <c r="D20" s="26">
        <v>1</v>
      </c>
      <c r="E20" s="27">
        <v>1.3333333333333335</v>
      </c>
      <c r="F20" s="28">
        <v>100</v>
      </c>
      <c r="G20" s="29"/>
    </row>
    <row r="21" spans="1:7" s="117" customFormat="1" ht="15">
      <c r="A21" s="33" t="s">
        <v>21</v>
      </c>
      <c r="B21" s="34">
        <v>10</v>
      </c>
      <c r="C21" s="27">
        <v>13.333333333333334</v>
      </c>
      <c r="D21" s="34">
        <v>11</v>
      </c>
      <c r="E21" s="35">
        <v>14.666666666666666</v>
      </c>
      <c r="F21" s="28">
        <v>110.00000000000001</v>
      </c>
      <c r="G21" s="29"/>
    </row>
    <row r="22" spans="1:7" s="117" customFormat="1" ht="15">
      <c r="A22" s="37" t="s">
        <v>22</v>
      </c>
      <c r="B22" s="38">
        <v>5</v>
      </c>
      <c r="C22" s="27">
        <v>6.666666666666667</v>
      </c>
      <c r="D22" s="38">
        <v>4</v>
      </c>
      <c r="E22" s="35">
        <v>5.3333333333333339</v>
      </c>
      <c r="F22" s="39">
        <v>80</v>
      </c>
      <c r="G22" s="29"/>
    </row>
    <row r="23" spans="1:7" s="117" customFormat="1" ht="15">
      <c r="A23" s="37" t="s">
        <v>23</v>
      </c>
      <c r="B23" s="38">
        <v>37</v>
      </c>
      <c r="C23" s="27">
        <v>49.333333333333336</v>
      </c>
      <c r="D23" s="38">
        <v>41</v>
      </c>
      <c r="E23" s="35">
        <v>54.666666666666664</v>
      </c>
      <c r="F23" s="39">
        <v>110.81081081081081</v>
      </c>
      <c r="G23" s="29"/>
    </row>
    <row r="24" spans="1:7" s="117" customFormat="1" ht="15">
      <c r="A24" s="37" t="s">
        <v>24</v>
      </c>
      <c r="B24" s="38">
        <v>4</v>
      </c>
      <c r="C24" s="27">
        <v>5.3333333333333339</v>
      </c>
      <c r="D24" s="38">
        <v>1</v>
      </c>
      <c r="E24" s="35">
        <v>1.3333333333333335</v>
      </c>
      <c r="F24" s="39">
        <v>25</v>
      </c>
      <c r="G24" s="29"/>
    </row>
    <row r="25" spans="1:7" s="117" customFormat="1" ht="15">
      <c r="A25" s="37" t="s">
        <v>25</v>
      </c>
      <c r="B25" s="38">
        <v>0</v>
      </c>
      <c r="C25" s="27">
        <v>0</v>
      </c>
      <c r="D25" s="38">
        <v>0</v>
      </c>
      <c r="E25" s="35">
        <v>0</v>
      </c>
      <c r="F25" s="39"/>
      <c r="G25" s="29"/>
    </row>
    <row r="26" spans="1:7" s="117" customFormat="1" ht="15">
      <c r="A26" s="37" t="s">
        <v>26</v>
      </c>
      <c r="B26" s="38">
        <v>15</v>
      </c>
      <c r="C26" s="27">
        <v>20</v>
      </c>
      <c r="D26" s="38">
        <v>13</v>
      </c>
      <c r="E26" s="35">
        <v>17.333333333333336</v>
      </c>
      <c r="F26" s="39">
        <v>86.666666666666671</v>
      </c>
      <c r="G26" s="29"/>
    </row>
    <row r="27" spans="1:7" s="117" customFormat="1" ht="15">
      <c r="A27" s="40" t="s">
        <v>27</v>
      </c>
      <c r="B27" s="41">
        <v>3</v>
      </c>
      <c r="C27" s="27">
        <v>4</v>
      </c>
      <c r="D27" s="41">
        <v>4</v>
      </c>
      <c r="E27" s="42">
        <v>5.3333333333333339</v>
      </c>
      <c r="F27" s="39">
        <v>133.33333333333331</v>
      </c>
      <c r="G27" s="29"/>
    </row>
    <row r="28" spans="1:7" s="626" customFormat="1" ht="15.75" thickBot="1">
      <c r="A28" s="43" t="s">
        <v>28</v>
      </c>
      <c r="B28" s="44">
        <v>75</v>
      </c>
      <c r="C28" s="45">
        <v>100</v>
      </c>
      <c r="D28" s="44">
        <v>75</v>
      </c>
      <c r="E28" s="46">
        <v>100</v>
      </c>
      <c r="F28" s="47">
        <v>100</v>
      </c>
      <c r="G28" s="48"/>
    </row>
    <row r="29" spans="1:7" s="13" customFormat="1" ht="15.75" thickTop="1">
      <c r="A29" s="50"/>
      <c r="B29" s="50"/>
      <c r="C29" s="50"/>
      <c r="D29" s="50"/>
      <c r="E29" s="50"/>
      <c r="F29" s="50"/>
      <c r="G29" s="50"/>
    </row>
    <row r="30" spans="1:7" s="13" customFormat="1" ht="15">
      <c r="A30" s="50"/>
      <c r="B30" s="50"/>
      <c r="C30" s="50"/>
      <c r="D30" s="50"/>
      <c r="E30" s="50"/>
      <c r="F30" s="50"/>
      <c r="G30" s="50"/>
    </row>
    <row r="31" spans="1:7" s="13" customFormat="1" ht="15">
      <c r="A31" s="674" t="s">
        <v>29</v>
      </c>
      <c r="B31" s="674"/>
      <c r="C31" s="674"/>
      <c r="D31" s="674"/>
      <c r="E31" s="674"/>
      <c r="F31" s="674"/>
      <c r="G31" s="52"/>
    </row>
    <row r="32" spans="1:7" s="13" customFormat="1" ht="15">
      <c r="A32" s="674"/>
      <c r="B32" s="674"/>
      <c r="C32" s="674"/>
      <c r="D32" s="674"/>
      <c r="E32" s="674"/>
      <c r="F32" s="674"/>
      <c r="G32" s="52"/>
    </row>
    <row r="33" spans="1:7" s="100" customFormat="1" ht="15">
      <c r="A33" s="674"/>
      <c r="B33" s="674"/>
      <c r="C33" s="674"/>
      <c r="D33" s="674"/>
      <c r="E33" s="674"/>
      <c r="F33" s="674"/>
      <c r="G33" s="52"/>
    </row>
    <row r="34" spans="1:7" s="100" customFormat="1" ht="15">
      <c r="A34" s="52"/>
      <c r="B34" s="52"/>
      <c r="C34" s="52"/>
      <c r="D34" s="52"/>
      <c r="E34" s="52"/>
      <c r="F34" s="52"/>
      <c r="G34" s="52"/>
    </row>
    <row r="35" spans="1:7" s="100" customFormat="1" ht="15">
      <c r="A35" s="52"/>
      <c r="B35" s="52"/>
      <c r="C35" s="52"/>
      <c r="D35" s="52"/>
      <c r="E35" s="52"/>
      <c r="F35" s="52"/>
      <c r="G35" s="52"/>
    </row>
    <row r="36" spans="1:7" s="54" customFormat="1" ht="39.75" customHeight="1">
      <c r="A36" s="675" t="s">
        <v>30</v>
      </c>
      <c r="B36" s="675"/>
      <c r="C36" s="675"/>
      <c r="D36" s="675"/>
      <c r="E36" s="675"/>
      <c r="F36" s="675"/>
      <c r="G36" s="53"/>
    </row>
    <row r="37" spans="1:7" s="54" customFormat="1" ht="8.25" customHeight="1">
      <c r="A37" s="55"/>
      <c r="B37" s="55"/>
      <c r="C37" s="55"/>
      <c r="D37" s="55"/>
      <c r="E37" s="55"/>
      <c r="F37" s="55"/>
      <c r="G37" s="53"/>
    </row>
    <row r="38" spans="1:7" s="57" customFormat="1" ht="45" customHeight="1">
      <c r="A38" s="675" t="s">
        <v>31</v>
      </c>
      <c r="B38" s="675"/>
      <c r="C38" s="675"/>
      <c r="D38" s="675"/>
      <c r="E38" s="675"/>
      <c r="F38" s="675"/>
      <c r="G38" s="56"/>
    </row>
    <row r="39" spans="1:7" s="54" customFormat="1" ht="15">
      <c r="A39" s="675"/>
      <c r="B39" s="675"/>
      <c r="C39" s="675"/>
      <c r="D39" s="675"/>
      <c r="E39" s="675"/>
      <c r="F39" s="675"/>
      <c r="G39" s="53"/>
    </row>
    <row r="40" spans="1:7" s="54" customFormat="1" ht="37.5" customHeight="1">
      <c r="A40" s="675" t="s">
        <v>32</v>
      </c>
      <c r="B40" s="675"/>
      <c r="C40" s="675"/>
      <c r="D40" s="675"/>
      <c r="E40" s="675"/>
      <c r="F40" s="675"/>
      <c r="G40" s="53"/>
    </row>
    <row r="41" spans="1:7" s="54" customFormat="1" ht="15">
      <c r="A41" s="55"/>
      <c r="B41" s="55"/>
      <c r="C41" s="55"/>
      <c r="D41" s="55"/>
      <c r="E41" s="55"/>
      <c r="F41" s="55"/>
      <c r="G41" s="53"/>
    </row>
    <row r="42" spans="1:7">
      <c r="A42" s="58"/>
      <c r="B42" s="59"/>
      <c r="C42" s="59"/>
      <c r="D42" s="59"/>
      <c r="E42" s="59"/>
      <c r="F42" s="59"/>
      <c r="G42" s="60"/>
    </row>
    <row r="43" spans="1:7" ht="35.25" customHeight="1">
      <c r="A43" s="673"/>
      <c r="B43" s="673"/>
      <c r="C43" s="673"/>
      <c r="D43" s="673"/>
      <c r="E43" s="673"/>
      <c r="F43" s="673"/>
    </row>
    <row r="44" spans="1:7" ht="9" customHeight="1">
      <c r="A44" s="63"/>
      <c r="B44" s="63"/>
      <c r="C44" s="63"/>
      <c r="D44" s="63"/>
      <c r="E44" s="63"/>
      <c r="F44" s="63"/>
    </row>
    <row r="45" spans="1:7" ht="31.5" customHeight="1">
      <c r="A45" s="673"/>
      <c r="B45" s="673"/>
      <c r="C45" s="673"/>
      <c r="D45" s="673"/>
      <c r="E45" s="673"/>
      <c r="F45" s="673"/>
    </row>
    <row r="48" spans="1:7" ht="15.75" customHeight="1"/>
    <row r="53" spans="1:7">
      <c r="A53" s="64"/>
      <c r="B53" s="64"/>
      <c r="C53" s="64"/>
      <c r="D53" s="64"/>
      <c r="E53" s="64"/>
      <c r="F53" s="64"/>
      <c r="G53" s="64"/>
    </row>
    <row r="54" spans="1:7">
      <c r="G54" s="11"/>
    </row>
    <row r="55" spans="1:7">
      <c r="G55" s="11"/>
    </row>
    <row r="56" spans="1:7">
      <c r="G56" s="11"/>
    </row>
    <row r="57" spans="1:7">
      <c r="G57" s="11"/>
    </row>
    <row r="58" spans="1:7">
      <c r="G58" s="11"/>
    </row>
    <row r="59" spans="1:7">
      <c r="G59" s="11"/>
    </row>
    <row r="60" spans="1:7">
      <c r="G60" s="11"/>
    </row>
    <row r="66" ht="12.75" customHeight="1"/>
  </sheetData>
  <mergeCells count="13">
    <mergeCell ref="A7:F10"/>
    <mergeCell ref="A16:A18"/>
    <mergeCell ref="B16:E16"/>
    <mergeCell ref="F16:F18"/>
    <mergeCell ref="B17:B18"/>
    <mergeCell ref="D17:D18"/>
    <mergeCell ref="A45:F45"/>
    <mergeCell ref="A31:F33"/>
    <mergeCell ref="A36:F36"/>
    <mergeCell ref="A38:F38"/>
    <mergeCell ref="A39:F39"/>
    <mergeCell ref="A40:F40"/>
    <mergeCell ref="A43:F43"/>
  </mergeCells>
  <pageMargins left="0.70866141732283472" right="0.39370078740157483" top="0.47244094488188981" bottom="0.47244094488188981" header="0.39370078740157483" footer="0.39370078740157483"/>
  <pageSetup paperSize="9" scale="90" orientation="portrait" r:id="rId1"/>
  <headerFooter alignWithMargins="0">
    <oddHeader>&amp;L_______________&amp;C&amp;"Times New Roman,Uobičajeno"Vodoopskrba i odvodnja Zaprešić d.o.o. - Godišnji izvještaj za 2025. godinu&amp;R______________</oddHeader>
    <oddFooter>&amp;L&amp;"Times New Roman,Uobičajeno"Vodoopskrba i odvodnja Zaprešić d.o.o.&amp;R&amp;"Times New Roman,Uobičajeno"7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57"/>
  <sheetViews>
    <sheetView view="pageBreakPreview" zoomScale="115" zoomScaleNormal="100" zoomScaleSheetLayoutView="115" workbookViewId="0">
      <selection activeCell="N16" sqref="N16"/>
    </sheetView>
  </sheetViews>
  <sheetFormatPr defaultRowHeight="12.75"/>
  <cols>
    <col min="1" max="1" width="23.28515625" style="1" customWidth="1"/>
    <col min="2" max="5" width="11.28515625" style="1" customWidth="1"/>
    <col min="6" max="6" width="5.42578125" style="142" customWidth="1"/>
    <col min="7" max="7" width="5.42578125" style="1" customWidth="1"/>
    <col min="8" max="9" width="5.85546875" style="1" customWidth="1"/>
    <col min="10" max="10" width="6.85546875" style="61" customWidth="1"/>
    <col min="11" max="16384" width="9.140625" style="1"/>
  </cols>
  <sheetData>
    <row r="3" spans="1:10" s="66" customFormat="1" ht="15" customHeight="1">
      <c r="A3" s="16" t="s">
        <v>35</v>
      </c>
      <c r="B3" s="16"/>
      <c r="C3" s="16"/>
      <c r="D3" s="16"/>
      <c r="E3" s="16"/>
      <c r="F3" s="65"/>
      <c r="J3" s="51"/>
    </row>
    <row r="4" spans="1:10" s="14" customFormat="1" ht="10.5" customHeight="1">
      <c r="A4" s="67"/>
      <c r="B4" s="16"/>
      <c r="C4" s="16"/>
      <c r="D4" s="16"/>
      <c r="E4" s="16"/>
      <c r="F4" s="68"/>
      <c r="G4" s="16"/>
      <c r="H4" s="16"/>
      <c r="I4" s="50"/>
      <c r="J4" s="51"/>
    </row>
    <row r="5" spans="1:10" s="14" customFormat="1" ht="15">
      <c r="A5" s="69" t="s">
        <v>36</v>
      </c>
      <c r="B5" s="70"/>
      <c r="C5" s="70"/>
      <c r="D5" s="71"/>
      <c r="E5" s="71"/>
      <c r="F5" s="72"/>
      <c r="G5" s="71"/>
      <c r="H5" s="50"/>
      <c r="J5" s="51"/>
    </row>
    <row r="6" spans="1:10" s="76" customFormat="1" ht="29.25" customHeight="1" thickBot="1">
      <c r="A6" s="718" t="s">
        <v>37</v>
      </c>
      <c r="B6" s="719"/>
      <c r="C6" s="73" t="s">
        <v>16</v>
      </c>
      <c r="D6" s="74" t="s">
        <v>38</v>
      </c>
      <c r="E6" s="73" t="s">
        <v>39</v>
      </c>
      <c r="F6" s="720" t="s">
        <v>40</v>
      </c>
      <c r="G6" s="720"/>
      <c r="H6" s="720" t="s">
        <v>41</v>
      </c>
      <c r="I6" s="720"/>
      <c r="J6" s="75"/>
    </row>
    <row r="7" spans="1:10" s="80" customFormat="1" ht="12" customHeight="1" thickTop="1">
      <c r="A7" s="721">
        <v>1</v>
      </c>
      <c r="B7" s="722"/>
      <c r="C7" s="77">
        <v>2</v>
      </c>
      <c r="D7" s="78">
        <v>3</v>
      </c>
      <c r="E7" s="78">
        <v>4</v>
      </c>
      <c r="F7" s="723">
        <v>5</v>
      </c>
      <c r="G7" s="723"/>
      <c r="H7" s="723">
        <v>6</v>
      </c>
      <c r="I7" s="723"/>
      <c r="J7" s="79"/>
    </row>
    <row r="8" spans="1:10" s="76" customFormat="1" ht="16.5" customHeight="1">
      <c r="A8" s="81" t="s">
        <v>42</v>
      </c>
      <c r="B8" s="82"/>
      <c r="C8" s="83">
        <v>5</v>
      </c>
      <c r="D8" s="84">
        <v>5</v>
      </c>
      <c r="E8" s="83">
        <v>5</v>
      </c>
      <c r="F8" s="716">
        <v>100</v>
      </c>
      <c r="G8" s="716"/>
      <c r="H8" s="716">
        <v>100</v>
      </c>
      <c r="I8" s="716"/>
      <c r="J8" s="85"/>
    </row>
    <row r="9" spans="1:10" s="76" customFormat="1" ht="16.5" customHeight="1">
      <c r="A9" s="81" t="s">
        <v>43</v>
      </c>
      <c r="B9" s="82"/>
      <c r="C9" s="86">
        <v>3</v>
      </c>
      <c r="D9" s="84">
        <v>2</v>
      </c>
      <c r="E9" s="86">
        <v>2</v>
      </c>
      <c r="F9" s="715">
        <v>66.666666666666657</v>
      </c>
      <c r="G9" s="715"/>
      <c r="H9" s="717">
        <v>100</v>
      </c>
      <c r="I9" s="717"/>
      <c r="J9" s="85"/>
    </row>
    <row r="10" spans="1:10" s="76" customFormat="1" ht="16.5" customHeight="1">
      <c r="A10" s="81" t="s">
        <v>44</v>
      </c>
      <c r="B10" s="82"/>
      <c r="C10" s="86">
        <v>2</v>
      </c>
      <c r="D10" s="84">
        <v>3</v>
      </c>
      <c r="E10" s="86">
        <v>3</v>
      </c>
      <c r="F10" s="715">
        <v>150</v>
      </c>
      <c r="G10" s="715"/>
      <c r="H10" s="715">
        <v>100</v>
      </c>
      <c r="I10" s="715"/>
      <c r="J10" s="87"/>
    </row>
    <row r="11" spans="1:10" s="76" customFormat="1" ht="15" customHeight="1">
      <c r="A11" s="88" t="s">
        <v>45</v>
      </c>
      <c r="B11" s="89"/>
      <c r="C11" s="86">
        <v>37</v>
      </c>
      <c r="D11" s="90">
        <v>38</v>
      </c>
      <c r="E11" s="86">
        <v>37</v>
      </c>
      <c r="F11" s="715">
        <v>100</v>
      </c>
      <c r="G11" s="715"/>
      <c r="H11" s="715">
        <v>97.368421052631575</v>
      </c>
      <c r="I11" s="715"/>
      <c r="J11" s="87"/>
    </row>
    <row r="12" spans="1:10" s="76" customFormat="1" ht="15.75" customHeight="1">
      <c r="A12" s="91" t="s">
        <v>46</v>
      </c>
      <c r="B12" s="89"/>
      <c r="C12" s="86">
        <v>20</v>
      </c>
      <c r="D12" s="90">
        <v>21</v>
      </c>
      <c r="E12" s="86">
        <v>19</v>
      </c>
      <c r="F12" s="715">
        <v>95</v>
      </c>
      <c r="G12" s="715"/>
      <c r="H12" s="715">
        <v>90.476190476190482</v>
      </c>
      <c r="I12" s="715"/>
      <c r="J12" s="87"/>
    </row>
    <row r="13" spans="1:10" s="76" customFormat="1" ht="15.75" customHeight="1">
      <c r="A13" s="91" t="s">
        <v>47</v>
      </c>
      <c r="B13" s="92"/>
      <c r="C13" s="86">
        <v>7</v>
      </c>
      <c r="D13" s="90">
        <v>15</v>
      </c>
      <c r="E13" s="86">
        <v>8</v>
      </c>
      <c r="F13" s="715">
        <v>114.28571428571428</v>
      </c>
      <c r="G13" s="715"/>
      <c r="H13" s="715">
        <v>53.333333333333336</v>
      </c>
      <c r="I13" s="715"/>
      <c r="J13" s="87"/>
    </row>
    <row r="14" spans="1:10" s="76" customFormat="1" ht="15.75" customHeight="1">
      <c r="A14" s="93" t="s">
        <v>48</v>
      </c>
      <c r="B14" s="92"/>
      <c r="C14" s="94">
        <v>6</v>
      </c>
      <c r="D14" s="95">
        <v>5</v>
      </c>
      <c r="E14" s="94">
        <v>6</v>
      </c>
      <c r="F14" s="710">
        <v>100</v>
      </c>
      <c r="G14" s="710"/>
      <c r="H14" s="710">
        <v>120</v>
      </c>
      <c r="I14" s="710"/>
      <c r="J14" s="87"/>
    </row>
    <row r="15" spans="1:10" s="76" customFormat="1" ht="15.75" thickBot="1">
      <c r="A15" s="96" t="s">
        <v>49</v>
      </c>
      <c r="B15" s="97"/>
      <c r="C15" s="98">
        <v>75</v>
      </c>
      <c r="D15" s="99">
        <v>84</v>
      </c>
      <c r="E15" s="98">
        <v>75</v>
      </c>
      <c r="F15" s="711">
        <v>100</v>
      </c>
      <c r="G15" s="712"/>
      <c r="H15" s="712">
        <v>89.285714285714292</v>
      </c>
      <c r="I15" s="712"/>
      <c r="J15" s="87"/>
    </row>
    <row r="16" spans="1:10" s="14" customFormat="1" ht="15.75" thickTop="1">
      <c r="A16" s="100"/>
      <c r="B16" s="100"/>
      <c r="C16" s="100"/>
      <c r="D16" s="100"/>
      <c r="E16" s="100"/>
      <c r="F16" s="101"/>
      <c r="G16" s="100"/>
      <c r="H16" s="100"/>
      <c r="I16" s="102"/>
      <c r="J16" s="87"/>
    </row>
    <row r="17" spans="1:10" s="15" customFormat="1" ht="15" customHeight="1">
      <c r="A17" s="713" t="s">
        <v>50</v>
      </c>
      <c r="B17" s="713"/>
      <c r="C17" s="713"/>
      <c r="D17" s="713"/>
      <c r="E17" s="713"/>
      <c r="F17" s="713"/>
      <c r="G17" s="713"/>
      <c r="H17" s="713"/>
      <c r="I17" s="713"/>
      <c r="J17" s="103"/>
    </row>
    <row r="18" spans="1:10" s="104" customFormat="1" ht="13.5" customHeight="1">
      <c r="A18" s="713"/>
      <c r="B18" s="713"/>
      <c r="C18" s="713"/>
      <c r="D18" s="713"/>
      <c r="E18" s="713"/>
      <c r="F18" s="713"/>
      <c r="G18" s="713"/>
      <c r="H18" s="713"/>
      <c r="I18" s="713"/>
      <c r="J18" s="103"/>
    </row>
    <row r="19" spans="1:10" s="15" customFormat="1" ht="87.75" customHeight="1">
      <c r="A19" s="713"/>
      <c r="B19" s="713"/>
      <c r="C19" s="713"/>
      <c r="D19" s="713"/>
      <c r="E19" s="713"/>
      <c r="F19" s="713"/>
      <c r="G19" s="713"/>
      <c r="H19" s="713"/>
      <c r="I19" s="713"/>
      <c r="J19" s="103"/>
    </row>
    <row r="20" spans="1:10" s="14" customFormat="1" ht="15">
      <c r="A20" s="16" t="s">
        <v>51</v>
      </c>
      <c r="B20" s="105"/>
      <c r="C20" s="106"/>
      <c r="D20" s="106"/>
      <c r="E20" s="106"/>
      <c r="F20" s="107"/>
      <c r="G20" s="108"/>
      <c r="J20" s="32"/>
    </row>
    <row r="21" spans="1:10" s="14" customFormat="1" ht="15">
      <c r="F21" s="109"/>
      <c r="J21" s="32"/>
    </row>
    <row r="22" spans="1:10" s="111" customFormat="1" ht="15">
      <c r="A22" s="110" t="s">
        <v>52</v>
      </c>
      <c r="B22" s="71"/>
      <c r="C22" s="71"/>
      <c r="D22" s="71"/>
      <c r="E22" s="71"/>
      <c r="F22" s="72"/>
      <c r="G22" s="15"/>
      <c r="J22" s="32"/>
    </row>
    <row r="23" spans="1:10" s="111" customFormat="1" ht="15" customHeight="1">
      <c r="A23" s="112"/>
      <c r="B23" s="714" t="s">
        <v>53</v>
      </c>
      <c r="C23" s="714"/>
      <c r="D23" s="714"/>
      <c r="E23" s="714"/>
      <c r="F23" s="714"/>
      <c r="G23" s="714"/>
      <c r="H23" s="714"/>
      <c r="I23" s="714"/>
      <c r="J23" s="32"/>
    </row>
    <row r="24" spans="1:10" s="111" customFormat="1" ht="15" customHeight="1">
      <c r="A24" s="113" t="s">
        <v>54</v>
      </c>
      <c r="B24" s="114" t="s">
        <v>28</v>
      </c>
      <c r="C24" s="115" t="s">
        <v>55</v>
      </c>
      <c r="D24" s="116" t="s">
        <v>56</v>
      </c>
      <c r="E24" s="116" t="s">
        <v>57</v>
      </c>
      <c r="F24" s="704" t="s">
        <v>58</v>
      </c>
      <c r="G24" s="704"/>
      <c r="H24" s="705" t="s">
        <v>59</v>
      </c>
      <c r="I24" s="705"/>
      <c r="J24" s="32"/>
    </row>
    <row r="25" spans="1:10" s="122" customFormat="1" ht="13.5" customHeight="1">
      <c r="A25" s="118" t="s">
        <v>60</v>
      </c>
      <c r="B25" s="119">
        <v>2</v>
      </c>
      <c r="C25" s="119">
        <v>3</v>
      </c>
      <c r="D25" s="120">
        <v>4</v>
      </c>
      <c r="E25" s="120">
        <v>5</v>
      </c>
      <c r="F25" s="706">
        <v>6</v>
      </c>
      <c r="G25" s="706"/>
      <c r="H25" s="707">
        <v>7</v>
      </c>
      <c r="I25" s="707"/>
      <c r="J25" s="121"/>
    </row>
    <row r="26" spans="1:10" s="111" customFormat="1" ht="15.75" thickBot="1">
      <c r="A26" s="123" t="s">
        <v>28</v>
      </c>
      <c r="B26" s="124">
        <v>75</v>
      </c>
      <c r="C26" s="125">
        <v>6</v>
      </c>
      <c r="D26" s="126">
        <v>11</v>
      </c>
      <c r="E26" s="126">
        <v>19</v>
      </c>
      <c r="F26" s="708">
        <v>27</v>
      </c>
      <c r="G26" s="708"/>
      <c r="H26" s="709">
        <v>12</v>
      </c>
      <c r="I26" s="709"/>
      <c r="J26" s="32"/>
    </row>
    <row r="27" spans="1:10" s="111" customFormat="1" ht="18" customHeight="1" thickTop="1">
      <c r="A27" s="127" t="s">
        <v>61</v>
      </c>
      <c r="B27" s="128">
        <v>100</v>
      </c>
      <c r="C27" s="128">
        <v>8</v>
      </c>
      <c r="D27" s="129">
        <v>14.666666666666666</v>
      </c>
      <c r="E27" s="129">
        <v>25.333333333333336</v>
      </c>
      <c r="F27" s="695">
        <v>36</v>
      </c>
      <c r="G27" s="695"/>
      <c r="H27" s="696">
        <v>16</v>
      </c>
      <c r="I27" s="696"/>
      <c r="J27" s="32"/>
    </row>
    <row r="28" spans="1:10" s="111" customFormat="1" ht="15">
      <c r="A28" s="110"/>
      <c r="B28" s="71"/>
      <c r="C28" s="71"/>
      <c r="D28" s="71"/>
      <c r="E28" s="71"/>
      <c r="F28" s="72"/>
      <c r="G28" s="15"/>
      <c r="I28" s="14"/>
      <c r="J28" s="51"/>
    </row>
    <row r="29" spans="1:10" s="111" customFormat="1" ht="41.25" customHeight="1">
      <c r="A29" s="697" t="s">
        <v>62</v>
      </c>
      <c r="B29" s="697"/>
      <c r="C29" s="697"/>
      <c r="D29" s="697"/>
      <c r="E29" s="697"/>
      <c r="F29" s="697"/>
      <c r="G29" s="697"/>
      <c r="H29" s="697"/>
      <c r="I29" s="697"/>
      <c r="J29" s="51"/>
    </row>
    <row r="30" spans="1:10" s="30" customFormat="1" ht="15.75" customHeight="1">
      <c r="A30" s="130"/>
      <c r="B30" s="130"/>
      <c r="C30" s="130"/>
      <c r="D30" s="130"/>
      <c r="E30" s="130"/>
      <c r="F30" s="130"/>
      <c r="G30" s="130"/>
      <c r="H30" s="130"/>
      <c r="I30" s="130"/>
      <c r="J30" s="32"/>
    </row>
    <row r="31" spans="1:10" s="31" customFormat="1" ht="15">
      <c r="A31" s="36" t="s">
        <v>63</v>
      </c>
      <c r="F31" s="131"/>
      <c r="J31" s="32"/>
    </row>
    <row r="32" spans="1:10" s="31" customFormat="1" ht="15">
      <c r="A32" s="67" t="s">
        <v>64</v>
      </c>
      <c r="F32" s="131"/>
      <c r="J32" s="32"/>
    </row>
    <row r="33" spans="1:10" s="31" customFormat="1" ht="17.25" customHeight="1">
      <c r="A33" s="698" t="s">
        <v>65</v>
      </c>
      <c r="B33" s="700" t="s">
        <v>66</v>
      </c>
      <c r="C33" s="701"/>
      <c r="D33" s="700" t="s">
        <v>67</v>
      </c>
      <c r="E33" s="701"/>
      <c r="F33" s="131"/>
      <c r="J33" s="32"/>
    </row>
    <row r="34" spans="1:10" s="31" customFormat="1" ht="17.25" customHeight="1" thickBot="1">
      <c r="A34" s="699"/>
      <c r="B34" s="702" t="s">
        <v>68</v>
      </c>
      <c r="C34" s="703"/>
      <c r="D34" s="702" t="s">
        <v>68</v>
      </c>
      <c r="E34" s="703"/>
      <c r="F34" s="131"/>
      <c r="J34" s="32"/>
    </row>
    <row r="35" spans="1:10" s="134" customFormat="1" ht="13.5" customHeight="1" thickTop="1">
      <c r="A35" s="132">
        <v>1</v>
      </c>
      <c r="B35" s="691">
        <v>2</v>
      </c>
      <c r="C35" s="692"/>
      <c r="D35" s="691">
        <v>3</v>
      </c>
      <c r="E35" s="692"/>
      <c r="F35" s="133"/>
      <c r="J35" s="121"/>
    </row>
    <row r="36" spans="1:10" s="31" customFormat="1" ht="17.25" customHeight="1">
      <c r="A36" s="25" t="s">
        <v>69</v>
      </c>
      <c r="B36" s="693">
        <v>7</v>
      </c>
      <c r="C36" s="694"/>
      <c r="D36" s="693">
        <v>30</v>
      </c>
      <c r="E36" s="694"/>
      <c r="F36" s="131"/>
      <c r="J36" s="32"/>
    </row>
    <row r="37" spans="1:10" s="31" customFormat="1" ht="15.75" customHeight="1">
      <c r="A37" s="33" t="s">
        <v>21</v>
      </c>
      <c r="B37" s="685">
        <v>14</v>
      </c>
      <c r="C37" s="686"/>
      <c r="D37" s="685">
        <v>38</v>
      </c>
      <c r="E37" s="686"/>
      <c r="F37" s="131"/>
      <c r="J37" s="32"/>
    </row>
    <row r="38" spans="1:10" s="31" customFormat="1" ht="15.75" customHeight="1">
      <c r="A38" s="37" t="s">
        <v>22</v>
      </c>
      <c r="B38" s="685">
        <v>23</v>
      </c>
      <c r="C38" s="686"/>
      <c r="D38" s="685">
        <v>47</v>
      </c>
      <c r="E38" s="686"/>
      <c r="F38" s="131"/>
      <c r="J38" s="32"/>
    </row>
    <row r="39" spans="1:10" s="31" customFormat="1" ht="15.75" customHeight="1">
      <c r="A39" s="37" t="s">
        <v>23</v>
      </c>
      <c r="B39" s="685">
        <v>24</v>
      </c>
      <c r="C39" s="686"/>
      <c r="D39" s="685">
        <v>45</v>
      </c>
      <c r="E39" s="686"/>
      <c r="F39" s="131"/>
      <c r="J39" s="32"/>
    </row>
    <row r="40" spans="1:10" s="31" customFormat="1" ht="15.75" customHeight="1">
      <c r="A40" s="37" t="s">
        <v>24</v>
      </c>
      <c r="B40" s="685">
        <v>30</v>
      </c>
      <c r="C40" s="686"/>
      <c r="D40" s="685">
        <v>49</v>
      </c>
      <c r="E40" s="686"/>
      <c r="F40" s="131"/>
      <c r="J40" s="32"/>
    </row>
    <row r="41" spans="1:10" s="31" customFormat="1" ht="15.75" customHeight="1">
      <c r="A41" s="37" t="s">
        <v>26</v>
      </c>
      <c r="B41" s="685">
        <v>22</v>
      </c>
      <c r="C41" s="686"/>
      <c r="D41" s="685">
        <v>42</v>
      </c>
      <c r="E41" s="686"/>
      <c r="F41" s="131"/>
      <c r="J41" s="32"/>
    </row>
    <row r="42" spans="1:10" s="31" customFormat="1" ht="15.75" customHeight="1">
      <c r="A42" s="40" t="s">
        <v>27</v>
      </c>
      <c r="B42" s="687">
        <v>23</v>
      </c>
      <c r="C42" s="688"/>
      <c r="D42" s="687">
        <v>45</v>
      </c>
      <c r="E42" s="688"/>
      <c r="F42" s="131"/>
      <c r="J42" s="32"/>
    </row>
    <row r="43" spans="1:10" s="31" customFormat="1" ht="15.75" customHeight="1" thickBot="1">
      <c r="A43" s="135" t="s">
        <v>28</v>
      </c>
      <c r="B43" s="689">
        <v>22</v>
      </c>
      <c r="C43" s="690"/>
      <c r="D43" s="689">
        <v>43</v>
      </c>
      <c r="E43" s="690"/>
      <c r="F43" s="131"/>
      <c r="J43" s="32"/>
    </row>
    <row r="44" spans="1:10" s="31" customFormat="1" ht="16.5" customHeight="1" thickTop="1">
      <c r="A44" s="136"/>
      <c r="B44" s="137"/>
      <c r="C44" s="137"/>
      <c r="F44" s="131"/>
      <c r="J44" s="32"/>
    </row>
    <row r="45" spans="1:10" s="31" customFormat="1" ht="15">
      <c r="A45" s="684" t="s">
        <v>70</v>
      </c>
      <c r="B45" s="684"/>
      <c r="C45" s="684"/>
      <c r="D45" s="684"/>
      <c r="E45" s="684"/>
      <c r="F45" s="684"/>
      <c r="J45" s="32"/>
    </row>
    <row r="46" spans="1:10" s="31" customFormat="1" ht="15">
      <c r="A46" s="138"/>
      <c r="B46" s="138"/>
      <c r="C46" s="138"/>
      <c r="D46" s="138"/>
      <c r="E46" s="138"/>
      <c r="F46" s="138"/>
      <c r="J46" s="32"/>
    </row>
    <row r="47" spans="1:10" s="31" customFormat="1" ht="15">
      <c r="A47" s="138"/>
      <c r="B47" s="138"/>
      <c r="C47" s="138"/>
      <c r="D47" s="138"/>
      <c r="E47" s="138"/>
      <c r="F47" s="138"/>
      <c r="J47" s="32"/>
    </row>
    <row r="48" spans="1:10" s="31" customFormat="1" ht="15">
      <c r="A48" s="138"/>
      <c r="B48" s="138"/>
      <c r="C48" s="138"/>
      <c r="D48" s="138"/>
      <c r="E48" s="138"/>
      <c r="F48" s="138"/>
      <c r="J48" s="32"/>
    </row>
    <row r="49" spans="1:10" s="31" customFormat="1" ht="15">
      <c r="A49" s="139"/>
      <c r="B49" s="139"/>
      <c r="C49" s="139"/>
      <c r="D49" s="139"/>
      <c r="E49" s="139"/>
      <c r="F49" s="140"/>
      <c r="G49" s="139"/>
      <c r="H49" s="139"/>
      <c r="I49" s="139"/>
      <c r="J49" s="51"/>
    </row>
    <row r="50" spans="1:10" s="14" customFormat="1" ht="15">
      <c r="F50" s="109"/>
      <c r="J50" s="141"/>
    </row>
    <row r="51" spans="1:10" s="14" customFormat="1" ht="15">
      <c r="F51" s="109"/>
      <c r="J51" s="51"/>
    </row>
    <row r="52" spans="1:10" s="14" customFormat="1" ht="15">
      <c r="F52" s="109"/>
      <c r="J52" s="51"/>
    </row>
    <row r="53" spans="1:10" s="14" customFormat="1" ht="15">
      <c r="F53" s="109"/>
      <c r="J53" s="51"/>
    </row>
    <row r="54" spans="1:10" s="14" customFormat="1" ht="14.25">
      <c r="A54" s="1"/>
      <c r="B54" s="1"/>
      <c r="C54" s="1"/>
      <c r="D54" s="1"/>
      <c r="E54" s="1"/>
      <c r="F54" s="142"/>
      <c r="G54" s="1"/>
      <c r="H54" s="1"/>
      <c r="I54" s="1"/>
      <c r="J54" s="61"/>
    </row>
    <row r="56" spans="1:10" ht="14.25">
      <c r="A56" s="15"/>
    </row>
    <row r="57" spans="1:10" ht="14.25">
      <c r="A57" s="15"/>
      <c r="B57" s="15"/>
    </row>
  </sheetData>
  <mergeCells count="57">
    <mergeCell ref="A6:B6"/>
    <mergeCell ref="F6:G6"/>
    <mergeCell ref="H6:I6"/>
    <mergeCell ref="A7:B7"/>
    <mergeCell ref="F7:G7"/>
    <mergeCell ref="H7:I7"/>
    <mergeCell ref="F8:G8"/>
    <mergeCell ref="H8:I8"/>
    <mergeCell ref="F9:G9"/>
    <mergeCell ref="H9:I9"/>
    <mergeCell ref="F10:G10"/>
    <mergeCell ref="H10:I10"/>
    <mergeCell ref="B23:I23"/>
    <mergeCell ref="F11:G11"/>
    <mergeCell ref="H11:I11"/>
    <mergeCell ref="F12:G12"/>
    <mergeCell ref="H12:I12"/>
    <mergeCell ref="F13:G13"/>
    <mergeCell ref="H13:I13"/>
    <mergeCell ref="F14:G14"/>
    <mergeCell ref="H14:I14"/>
    <mergeCell ref="F15:G15"/>
    <mergeCell ref="H15:I15"/>
    <mergeCell ref="A17:I19"/>
    <mergeCell ref="F24:G24"/>
    <mergeCell ref="H24:I24"/>
    <mergeCell ref="F25:G25"/>
    <mergeCell ref="H25:I25"/>
    <mergeCell ref="F26:G26"/>
    <mergeCell ref="H26:I26"/>
    <mergeCell ref="F27:G27"/>
    <mergeCell ref="H27:I27"/>
    <mergeCell ref="A29:I29"/>
    <mergeCell ref="A33:A34"/>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5:F45"/>
    <mergeCell ref="B41:C41"/>
    <mergeCell ref="D41:E41"/>
    <mergeCell ref="B42:C42"/>
    <mergeCell ref="D42:E42"/>
    <mergeCell ref="B43:C43"/>
    <mergeCell ref="D43:E43"/>
  </mergeCells>
  <pageMargins left="0.70866141732283472" right="0.39370078740157483" top="0.47244094488188981" bottom="0.47244094488188981" header="0.39370078740157483" footer="0.39370078740157483"/>
  <pageSetup paperSize="9" scale="90" orientation="portrait" r:id="rId1"/>
  <headerFooter alignWithMargins="0">
    <oddHeader>&amp;L_______________&amp;C&amp;"Times New Roman,Uobičajeno"Vodoopskrba i odvodnja Zaprešić d.o.o. - Godišnji izvještaj za 2025. godinu&amp;R______________</oddHeader>
    <oddFooter>&amp;L&amp;"Times New Roman,Uobičajeno"Vodoopskrba i odvodnja Zaprešić d.o.o.&amp;R&amp;"Times New Roman,Uobičajeno"8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50"/>
  <sheetViews>
    <sheetView view="pageBreakPreview" zoomScaleNormal="130" zoomScaleSheetLayoutView="100" workbookViewId="0">
      <selection activeCell="D23" sqref="D23"/>
    </sheetView>
  </sheetViews>
  <sheetFormatPr defaultRowHeight="12.75"/>
  <cols>
    <col min="1" max="1" width="10" style="147" customWidth="1"/>
    <col min="2" max="2" width="38.42578125" style="147" customWidth="1"/>
    <col min="3" max="3" width="14.140625" style="146" customWidth="1"/>
    <col min="4" max="4" width="9.140625" style="147" customWidth="1"/>
    <col min="5" max="5" width="14.140625" style="146" customWidth="1"/>
    <col min="6" max="6" width="9.140625" style="147" customWidth="1"/>
    <col min="7" max="7" width="7.28515625" style="148" customWidth="1"/>
    <col min="8" max="16384" width="9.140625" style="198"/>
  </cols>
  <sheetData>
    <row r="3" spans="1:7" ht="21.75" customHeight="1">
      <c r="A3" s="143" t="s">
        <v>71</v>
      </c>
      <c r="B3" s="144"/>
      <c r="C3" s="145"/>
      <c r="D3" s="144"/>
    </row>
    <row r="4" spans="1:7" ht="15">
      <c r="A4" s="149"/>
      <c r="B4" s="149"/>
      <c r="C4" s="150"/>
      <c r="D4" s="149"/>
    </row>
    <row r="5" spans="1:7" ht="15">
      <c r="A5" s="149" t="s">
        <v>0</v>
      </c>
      <c r="B5" s="149"/>
      <c r="C5" s="150"/>
      <c r="D5" s="149"/>
    </row>
    <row r="6" spans="1:7" ht="15">
      <c r="A6" s="149" t="s">
        <v>72</v>
      </c>
      <c r="B6" s="149"/>
      <c r="C6" s="150"/>
      <c r="D6" s="149"/>
      <c r="E6" s="36"/>
      <c r="F6" s="151"/>
      <c r="G6" s="152"/>
    </row>
    <row r="7" spans="1:7" ht="18.75" customHeight="1">
      <c r="A7" s="724" t="s">
        <v>73</v>
      </c>
      <c r="B7" s="153" t="s">
        <v>74</v>
      </c>
      <c r="C7" s="154" t="s">
        <v>75</v>
      </c>
      <c r="D7" s="155" t="s">
        <v>76</v>
      </c>
      <c r="E7" s="154" t="s">
        <v>75</v>
      </c>
      <c r="F7" s="155" t="s">
        <v>76</v>
      </c>
      <c r="G7" s="627" t="s">
        <v>77</v>
      </c>
    </row>
    <row r="8" spans="1:7" ht="18.75" customHeight="1">
      <c r="A8" s="725"/>
      <c r="B8" s="156"/>
      <c r="C8" s="157" t="s">
        <v>78</v>
      </c>
      <c r="D8" s="158" t="s">
        <v>79</v>
      </c>
      <c r="E8" s="157" t="s">
        <v>34</v>
      </c>
      <c r="F8" s="158" t="s">
        <v>79</v>
      </c>
      <c r="G8" s="628" t="s">
        <v>80</v>
      </c>
    </row>
    <row r="9" spans="1:7" ht="13.5" customHeight="1" thickBot="1">
      <c r="A9" s="159">
        <v>1</v>
      </c>
      <c r="B9" s="160">
        <v>2</v>
      </c>
      <c r="C9" s="161">
        <v>3</v>
      </c>
      <c r="D9" s="162">
        <v>4</v>
      </c>
      <c r="E9" s="161">
        <v>5</v>
      </c>
      <c r="F9" s="162">
        <v>6</v>
      </c>
      <c r="G9" s="629">
        <v>7</v>
      </c>
    </row>
    <row r="10" spans="1:7" ht="15" customHeight="1" thickTop="1">
      <c r="A10" s="163" t="s">
        <v>81</v>
      </c>
      <c r="B10" s="164" t="s">
        <v>82</v>
      </c>
      <c r="C10" s="165">
        <v>108336</v>
      </c>
      <c r="D10" s="166">
        <v>87.754854074020074</v>
      </c>
      <c r="E10" s="165">
        <v>114962</v>
      </c>
      <c r="F10" s="166">
        <v>93.122078847820632</v>
      </c>
      <c r="G10" s="630">
        <v>106.11615714074732</v>
      </c>
    </row>
    <row r="11" spans="1:7" ht="15" customHeight="1">
      <c r="A11" s="167" t="s">
        <v>83</v>
      </c>
      <c r="B11" s="168" t="s">
        <v>84</v>
      </c>
      <c r="C11" s="169">
        <v>4677.83</v>
      </c>
      <c r="D11" s="170">
        <v>3.7891586271698543</v>
      </c>
      <c r="E11" s="169">
        <v>3957</v>
      </c>
      <c r="F11" s="170">
        <v>3.2052684017399335</v>
      </c>
      <c r="G11" s="631">
        <v>84.590504571564168</v>
      </c>
    </row>
    <row r="12" spans="1:7" ht="15" customHeight="1">
      <c r="A12" s="167" t="s">
        <v>85</v>
      </c>
      <c r="B12" s="168" t="s">
        <v>86</v>
      </c>
      <c r="C12" s="169">
        <v>2408</v>
      </c>
      <c r="D12" s="170">
        <v>1.9505398815743642</v>
      </c>
      <c r="E12" s="169">
        <v>2408</v>
      </c>
      <c r="F12" s="170">
        <v>1.9505398815743642</v>
      </c>
      <c r="G12" s="631">
        <v>100</v>
      </c>
    </row>
    <row r="13" spans="1:7" ht="15" customHeight="1">
      <c r="A13" s="167" t="s">
        <v>87</v>
      </c>
      <c r="B13" s="171" t="s">
        <v>88</v>
      </c>
      <c r="C13" s="169">
        <v>1642</v>
      </c>
      <c r="D13" s="170">
        <v>1.3300608328675692</v>
      </c>
      <c r="E13" s="169">
        <v>1682</v>
      </c>
      <c r="F13" s="170">
        <v>1.3624618275781066</v>
      </c>
      <c r="G13" s="631">
        <v>102.43605359317904</v>
      </c>
    </row>
    <row r="14" spans="1:7" ht="15" customHeight="1">
      <c r="A14" s="167" t="s">
        <v>89</v>
      </c>
      <c r="B14" s="171" t="s">
        <v>90</v>
      </c>
      <c r="C14" s="169">
        <v>460</v>
      </c>
      <c r="D14" s="170">
        <v>0.37261143917118256</v>
      </c>
      <c r="E14" s="169">
        <v>444</v>
      </c>
      <c r="F14" s="170">
        <v>0.35965104128696751</v>
      </c>
      <c r="G14" s="631">
        <v>96.521739130434781</v>
      </c>
    </row>
    <row r="15" spans="1:7" ht="15" customHeight="1">
      <c r="A15" s="172" t="s">
        <v>91</v>
      </c>
      <c r="B15" s="173" t="s">
        <v>92</v>
      </c>
      <c r="C15" s="174" t="s">
        <v>93</v>
      </c>
      <c r="D15" s="175"/>
      <c r="E15" s="174" t="s">
        <v>93</v>
      </c>
      <c r="F15" s="176"/>
      <c r="G15" s="632"/>
    </row>
    <row r="16" spans="1:7" s="199" customFormat="1" ht="20.100000000000001" customHeight="1">
      <c r="A16" s="177" t="s">
        <v>94</v>
      </c>
      <c r="B16" s="178" t="s">
        <v>95</v>
      </c>
      <c r="C16" s="179">
        <v>117523.83</v>
      </c>
      <c r="D16" s="180">
        <v>59.665601246641444</v>
      </c>
      <c r="E16" s="179">
        <v>123453</v>
      </c>
      <c r="F16" s="180">
        <v>57.615894039735096</v>
      </c>
      <c r="G16" s="633">
        <v>105.04507894271316</v>
      </c>
    </row>
    <row r="17" spans="1:7" ht="15" customHeight="1">
      <c r="A17" s="163" t="s">
        <v>96</v>
      </c>
      <c r="B17" s="164" t="s">
        <v>97</v>
      </c>
      <c r="C17" s="165">
        <v>16952</v>
      </c>
      <c r="D17" s="166">
        <v>57.628501495784612</v>
      </c>
      <c r="E17" s="165">
        <v>17728</v>
      </c>
      <c r="F17" s="166">
        <v>60.266521620886593</v>
      </c>
      <c r="G17" s="634">
        <v>104.57763095799906</v>
      </c>
    </row>
    <row r="18" spans="1:7" ht="15" customHeight="1">
      <c r="A18" s="167" t="s">
        <v>98</v>
      </c>
      <c r="B18" s="168" t="s">
        <v>99</v>
      </c>
      <c r="C18" s="169">
        <v>5554</v>
      </c>
      <c r="D18" s="170">
        <v>18.88088115311395</v>
      </c>
      <c r="E18" s="169">
        <v>5816</v>
      </c>
      <c r="F18" s="170">
        <v>19.771552896382921</v>
      </c>
      <c r="G18" s="631">
        <v>104.71732084983796</v>
      </c>
    </row>
    <row r="19" spans="1:7" ht="15" customHeight="1">
      <c r="A19" s="167" t="s">
        <v>100</v>
      </c>
      <c r="B19" s="168" t="s">
        <v>101</v>
      </c>
      <c r="C19" s="169">
        <v>224</v>
      </c>
      <c r="D19" s="170">
        <v>0.76149034539026383</v>
      </c>
      <c r="E19" s="169">
        <v>104</v>
      </c>
      <c r="F19" s="170">
        <v>0.35354908893119391</v>
      </c>
      <c r="G19" s="631">
        <v>46.428571428571431</v>
      </c>
    </row>
    <row r="20" spans="1:7" ht="15" customHeight="1">
      <c r="A20" s="172" t="s">
        <v>102</v>
      </c>
      <c r="B20" s="181" t="s">
        <v>103</v>
      </c>
      <c r="C20" s="182">
        <v>4560</v>
      </c>
      <c r="D20" s="176">
        <v>15.501767745444656</v>
      </c>
      <c r="E20" s="182">
        <v>5768</v>
      </c>
      <c r="F20" s="176">
        <v>19.608376393799293</v>
      </c>
      <c r="G20" s="632">
        <v>126.49122807017544</v>
      </c>
    </row>
    <row r="21" spans="1:7" ht="20.100000000000001" customHeight="1">
      <c r="A21" s="177" t="s">
        <v>104</v>
      </c>
      <c r="B21" s="178" t="s">
        <v>105</v>
      </c>
      <c r="C21" s="179">
        <v>27290</v>
      </c>
      <c r="D21" s="180">
        <v>13.854843379600929</v>
      </c>
      <c r="E21" s="179">
        <v>29416</v>
      </c>
      <c r="F21" s="180">
        <v>13.728537492591089</v>
      </c>
      <c r="G21" s="633">
        <v>107.79039941370465</v>
      </c>
    </row>
    <row r="22" spans="1:7" ht="15" customHeight="1">
      <c r="A22" s="163" t="s">
        <v>106</v>
      </c>
      <c r="B22" s="164" t="s">
        <v>107</v>
      </c>
      <c r="C22" s="165">
        <v>4656</v>
      </c>
      <c r="D22" s="166">
        <v>7.5830618892508141</v>
      </c>
      <c r="E22" s="165">
        <v>3096</v>
      </c>
      <c r="F22" s="166">
        <v>5.0423452768729646</v>
      </c>
      <c r="G22" s="634">
        <v>66.494845360824741</v>
      </c>
    </row>
    <row r="23" spans="1:7" ht="15" customHeight="1">
      <c r="A23" s="167" t="s">
        <v>108</v>
      </c>
      <c r="B23" s="183" t="s">
        <v>109</v>
      </c>
      <c r="C23" s="184">
        <v>1208</v>
      </c>
      <c r="D23" s="166">
        <v>1.9674267100977199</v>
      </c>
      <c r="E23" s="184">
        <v>3776</v>
      </c>
      <c r="F23" s="166">
        <v>6.1498371335504887</v>
      </c>
      <c r="G23" s="634">
        <v>312.58278145695363</v>
      </c>
    </row>
    <row r="24" spans="1:7" ht="15" customHeight="1">
      <c r="A24" s="167" t="s">
        <v>110</v>
      </c>
      <c r="B24" s="168" t="s">
        <v>111</v>
      </c>
      <c r="C24" s="185">
        <v>0</v>
      </c>
      <c r="D24" s="186"/>
      <c r="E24" s="185">
        <v>16</v>
      </c>
      <c r="F24" s="186"/>
      <c r="G24" s="631"/>
    </row>
    <row r="25" spans="1:7" ht="15" customHeight="1">
      <c r="A25" s="172" t="s">
        <v>112</v>
      </c>
      <c r="B25" s="181" t="s">
        <v>113</v>
      </c>
      <c r="C25" s="182">
        <v>46293</v>
      </c>
      <c r="D25" s="176">
        <v>75.395765472312704</v>
      </c>
      <c r="E25" s="182">
        <v>54512</v>
      </c>
      <c r="F25" s="176">
        <v>88.781758957654716</v>
      </c>
      <c r="G25" s="632">
        <v>117.75430410645238</v>
      </c>
    </row>
    <row r="26" spans="1:7" ht="20.100000000000001" customHeight="1">
      <c r="A26" s="187" t="s">
        <v>114</v>
      </c>
      <c r="B26" s="188" t="s">
        <v>115</v>
      </c>
      <c r="C26" s="179">
        <v>52157</v>
      </c>
      <c r="D26" s="189">
        <v>26.479555373757623</v>
      </c>
      <c r="E26" s="179">
        <v>61400</v>
      </c>
      <c r="F26" s="189">
        <v>28.655568467673813</v>
      </c>
      <c r="G26" s="633">
        <v>117.72149471787104</v>
      </c>
    </row>
    <row r="27" spans="1:7" ht="15" customHeight="1">
      <c r="A27" s="157" t="s">
        <v>116</v>
      </c>
      <c r="B27" s="726" t="s">
        <v>117</v>
      </c>
      <c r="C27" s="190"/>
      <c r="D27" s="191"/>
      <c r="E27" s="190"/>
      <c r="F27" s="191"/>
      <c r="G27" s="728">
        <v>108.78209732882782</v>
      </c>
    </row>
    <row r="28" spans="1:7" ht="12.75" customHeight="1">
      <c r="A28" s="192" t="s">
        <v>118</v>
      </c>
      <c r="B28" s="727"/>
      <c r="C28" s="193">
        <v>196970.83000000002</v>
      </c>
      <c r="D28" s="194">
        <v>100</v>
      </c>
      <c r="E28" s="193">
        <v>214269</v>
      </c>
      <c r="F28" s="194">
        <v>100</v>
      </c>
      <c r="G28" s="729">
        <v>108.78209732882782</v>
      </c>
    </row>
    <row r="29" spans="1:7">
      <c r="A29" s="195"/>
      <c r="B29" s="195"/>
      <c r="C29" s="196"/>
      <c r="D29" s="195"/>
    </row>
    <row r="30" spans="1:7" ht="15">
      <c r="A30" s="149"/>
      <c r="B30" s="195"/>
      <c r="C30" s="196"/>
      <c r="D30" s="195"/>
      <c r="E30" s="197"/>
    </row>
    <row r="31" spans="1:7" ht="66" customHeight="1">
      <c r="A31" s="730" t="s">
        <v>119</v>
      </c>
      <c r="B31" s="730"/>
      <c r="C31" s="730"/>
      <c r="D31" s="730"/>
      <c r="E31" s="730"/>
      <c r="F31" s="730"/>
      <c r="G31" s="730"/>
    </row>
    <row r="32" spans="1:7" ht="44.25" customHeight="1">
      <c r="A32" s="731" t="s">
        <v>120</v>
      </c>
      <c r="B32" s="731"/>
      <c r="C32" s="731"/>
      <c r="D32" s="731"/>
      <c r="E32" s="731"/>
      <c r="F32" s="731"/>
      <c r="G32" s="731"/>
    </row>
    <row r="33" spans="1:7" ht="36" customHeight="1">
      <c r="A33" s="731" t="s">
        <v>121</v>
      </c>
      <c r="B33" s="731"/>
      <c r="C33" s="731"/>
      <c r="D33" s="731"/>
      <c r="E33" s="731"/>
      <c r="F33" s="731"/>
      <c r="G33" s="731"/>
    </row>
    <row r="34" spans="1:7" ht="15" customHeight="1">
      <c r="A34" s="149"/>
      <c r="B34" s="149"/>
      <c r="C34" s="150"/>
      <c r="D34" s="149"/>
      <c r="E34" s="36"/>
      <c r="F34" s="151"/>
    </row>
    <row r="35" spans="1:7" ht="15" customHeight="1">
      <c r="A35" s="149"/>
      <c r="B35" s="149"/>
      <c r="C35" s="150"/>
      <c r="D35" s="149"/>
      <c r="E35" s="36"/>
      <c r="F35" s="151"/>
    </row>
    <row r="36" spans="1:7" ht="15" customHeight="1">
      <c r="A36" s="149"/>
      <c r="B36" s="149"/>
      <c r="C36" s="150"/>
      <c r="D36" s="149"/>
      <c r="E36" s="36"/>
      <c r="F36" s="151"/>
    </row>
    <row r="37" spans="1:7" ht="15" customHeight="1">
      <c r="A37" s="149"/>
      <c r="B37" s="149"/>
      <c r="C37" s="150"/>
      <c r="D37" s="149"/>
      <c r="E37" s="36"/>
      <c r="F37" s="151"/>
    </row>
    <row r="38" spans="1:7" ht="15" customHeight="1">
      <c r="A38" s="149"/>
      <c r="B38" s="149"/>
      <c r="C38" s="150"/>
      <c r="D38" s="149"/>
      <c r="E38" s="36"/>
      <c r="F38" s="151"/>
    </row>
    <row r="39" spans="1:7" ht="15" customHeight="1">
      <c r="A39" s="149"/>
      <c r="B39" s="149"/>
      <c r="C39" s="150"/>
      <c r="D39" s="149"/>
      <c r="E39" s="36"/>
      <c r="F39" s="151"/>
    </row>
    <row r="40" spans="1:7" ht="15" customHeight="1">
      <c r="A40" s="149"/>
      <c r="B40" s="149"/>
      <c r="C40" s="150"/>
      <c r="D40" s="149"/>
      <c r="E40" s="36"/>
      <c r="F40" s="151"/>
    </row>
    <row r="41" spans="1:7" ht="15" customHeight="1">
      <c r="A41" s="149"/>
      <c r="B41" s="149"/>
      <c r="C41" s="150"/>
      <c r="D41" s="149"/>
      <c r="E41" s="36"/>
      <c r="F41" s="151"/>
    </row>
    <row r="42" spans="1:7" ht="15" customHeight="1">
      <c r="A42" s="149"/>
      <c r="B42" s="149"/>
      <c r="C42" s="150"/>
      <c r="D42" s="149"/>
      <c r="E42" s="36"/>
      <c r="F42" s="151"/>
    </row>
    <row r="43" spans="1:7" ht="15" customHeight="1">
      <c r="A43" s="149"/>
      <c r="B43" s="149"/>
      <c r="C43" s="150"/>
      <c r="D43" s="149"/>
      <c r="E43" s="36"/>
      <c r="F43" s="151"/>
    </row>
    <row r="44" spans="1:7" ht="15" customHeight="1">
      <c r="A44" s="149"/>
      <c r="B44" s="149"/>
      <c r="C44" s="150"/>
      <c r="D44" s="149"/>
      <c r="E44" s="36"/>
      <c r="F44" s="151"/>
    </row>
    <row r="45" spans="1:7" ht="15" customHeight="1">
      <c r="A45" s="149"/>
      <c r="B45" s="149"/>
      <c r="C45" s="150"/>
      <c r="D45" s="149"/>
      <c r="E45" s="36"/>
      <c r="F45" s="151"/>
    </row>
    <row r="46" spans="1:7" ht="15" customHeight="1">
      <c r="A46" s="149"/>
      <c r="B46" s="149"/>
      <c r="C46" s="150"/>
      <c r="D46" s="149"/>
      <c r="E46" s="36"/>
      <c r="F46" s="151"/>
    </row>
    <row r="47" spans="1:7" ht="15" customHeight="1">
      <c r="A47" s="149"/>
      <c r="B47" s="149"/>
      <c r="C47" s="150"/>
      <c r="D47" s="149"/>
      <c r="E47" s="36"/>
      <c r="F47" s="151"/>
    </row>
    <row r="48" spans="1:7" ht="15" customHeight="1">
      <c r="A48" s="149"/>
      <c r="B48" s="149"/>
      <c r="C48" s="150"/>
      <c r="D48" s="149"/>
      <c r="E48" s="36"/>
      <c r="F48" s="151"/>
    </row>
    <row r="49" spans="1:7">
      <c r="A49" s="198"/>
      <c r="B49" s="198"/>
      <c r="C49" s="199"/>
      <c r="D49" s="198"/>
      <c r="E49" s="199"/>
      <c r="F49" s="198"/>
      <c r="G49" s="200"/>
    </row>
    <row r="50" spans="1:7">
      <c r="A50" s="201"/>
      <c r="B50" s="201"/>
      <c r="C50" s="202"/>
      <c r="D50" s="201"/>
      <c r="E50" s="202"/>
      <c r="F50" s="201"/>
      <c r="G50" s="203"/>
    </row>
  </sheetData>
  <mergeCells count="6">
    <mergeCell ref="A33:G33"/>
    <mergeCell ref="A7:A8"/>
    <mergeCell ref="B27:B28"/>
    <mergeCell ref="G27:G28"/>
    <mergeCell ref="A31:G31"/>
    <mergeCell ref="A32:G32"/>
  </mergeCells>
  <pageMargins left="0.70866141732283472" right="0.39370078740157483" top="0.47244094488188981" bottom="0.47244094488188981" header="0.39370078740157483" footer="0.39370078740157483"/>
  <pageSetup paperSize="9" scale="89" orientation="portrait" r:id="rId1"/>
  <headerFooter alignWithMargins="0">
    <oddHeader>&amp;L_______________&amp;C&amp;"Times New Roman,Uobičajeno"Vodoopskrba i odvodnja Zaprešić d.o.o. - Godišnji izvještaj za 2025. godinu&amp;R______________</oddHeader>
    <oddFooter>&amp;L&amp;"Times New Roman,Uobičajeno"Vodoopskrba i odvodnja Zaprešić d.o.o.&amp;R&amp;"Times New Roman,Uobičajeno"9</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K56"/>
  <sheetViews>
    <sheetView view="pageBreakPreview" zoomScale="90" zoomScaleNormal="85" zoomScaleSheetLayoutView="90" workbookViewId="0">
      <selection activeCell="G32" sqref="G32"/>
    </sheetView>
  </sheetViews>
  <sheetFormatPr defaultColWidth="9.140625" defaultRowHeight="12.75"/>
  <cols>
    <col min="1" max="1" width="5.7109375" style="209" customWidth="1"/>
    <col min="2" max="2" width="4.42578125" style="209" customWidth="1"/>
    <col min="3" max="4" width="9.140625" style="209"/>
    <col min="5" max="5" width="28.42578125" style="209" customWidth="1"/>
    <col min="6" max="6" width="6" style="209" customWidth="1"/>
    <col min="7" max="9" width="15.28515625" style="288" customWidth="1"/>
    <col min="10" max="10" width="8.42578125" style="288" customWidth="1"/>
    <col min="11" max="11" width="8.140625" style="288" customWidth="1"/>
    <col min="12" max="16384" width="9.140625" style="658"/>
  </cols>
  <sheetData>
    <row r="3" spans="1:11" ht="14.25">
      <c r="A3" s="204"/>
      <c r="B3" s="205" t="s">
        <v>122</v>
      </c>
      <c r="C3" s="206"/>
      <c r="D3" s="206"/>
      <c r="E3" s="206"/>
      <c r="F3" s="206"/>
      <c r="G3" s="207"/>
      <c r="H3" s="207"/>
      <c r="I3" s="208"/>
      <c r="J3" s="208"/>
      <c r="K3" s="208"/>
    </row>
    <row r="4" spans="1:11">
      <c r="A4" s="204"/>
      <c r="B4" s="206" t="s">
        <v>0</v>
      </c>
      <c r="C4" s="206"/>
      <c r="D4" s="206"/>
      <c r="E4" s="206"/>
      <c r="F4" s="206" t="s">
        <v>0</v>
      </c>
      <c r="G4" s="207"/>
      <c r="H4" s="207"/>
      <c r="I4" s="208"/>
      <c r="J4" s="208"/>
      <c r="K4" s="208"/>
    </row>
    <row r="5" spans="1:11" ht="15" customHeight="1">
      <c r="A5" s="204"/>
      <c r="B5" s="9"/>
      <c r="C5" s="9"/>
      <c r="D5" s="9"/>
      <c r="E5" s="9"/>
      <c r="F5" s="9"/>
      <c r="G5" s="210"/>
      <c r="H5" s="210"/>
      <c r="I5" s="208"/>
      <c r="J5" s="208"/>
      <c r="K5" s="208"/>
    </row>
    <row r="6" spans="1:11">
      <c r="A6" s="204"/>
      <c r="B6" s="204" t="s">
        <v>123</v>
      </c>
      <c r="C6" s="204"/>
      <c r="D6" s="204"/>
      <c r="E6" s="204"/>
      <c r="F6" s="204"/>
      <c r="G6" s="211"/>
      <c r="H6" s="211"/>
      <c r="I6" s="212"/>
      <c r="J6" s="212"/>
      <c r="K6" s="212"/>
    </row>
    <row r="7" spans="1:11" s="659" customFormat="1" ht="25.5" customHeight="1">
      <c r="A7" s="213"/>
      <c r="B7" s="802" t="s">
        <v>124</v>
      </c>
      <c r="C7" s="804" t="s">
        <v>125</v>
      </c>
      <c r="D7" s="805"/>
      <c r="E7" s="806"/>
      <c r="F7" s="810" t="s">
        <v>126</v>
      </c>
      <c r="G7" s="812" t="s">
        <v>127</v>
      </c>
      <c r="H7" s="812" t="s">
        <v>128</v>
      </c>
      <c r="I7" s="814" t="s">
        <v>129</v>
      </c>
      <c r="J7" s="787" t="s">
        <v>130</v>
      </c>
      <c r="K7" s="789" t="s">
        <v>131</v>
      </c>
    </row>
    <row r="8" spans="1:11" s="659" customFormat="1" ht="20.25" customHeight="1">
      <c r="A8" s="213"/>
      <c r="B8" s="803"/>
      <c r="C8" s="807"/>
      <c r="D8" s="808"/>
      <c r="E8" s="809"/>
      <c r="F8" s="811"/>
      <c r="G8" s="813"/>
      <c r="H8" s="813"/>
      <c r="I8" s="815"/>
      <c r="J8" s="788"/>
      <c r="K8" s="790"/>
    </row>
    <row r="9" spans="1:11" s="659" customFormat="1" ht="13.5" thickBot="1">
      <c r="A9" s="213"/>
      <c r="B9" s="214"/>
      <c r="C9" s="791"/>
      <c r="D9" s="792"/>
      <c r="E9" s="793"/>
      <c r="F9" s="214"/>
      <c r="G9" s="215">
        <v>1</v>
      </c>
      <c r="H9" s="215">
        <v>2</v>
      </c>
      <c r="I9" s="216">
        <v>3</v>
      </c>
      <c r="J9" s="216" t="s">
        <v>132</v>
      </c>
      <c r="K9" s="635" t="s">
        <v>133</v>
      </c>
    </row>
    <row r="10" spans="1:11" s="660" customFormat="1" ht="24.75" customHeight="1" thickTop="1">
      <c r="A10" s="218"/>
      <c r="B10" s="219" t="s">
        <v>94</v>
      </c>
      <c r="C10" s="794" t="s">
        <v>134</v>
      </c>
      <c r="D10" s="795"/>
      <c r="E10" s="795"/>
      <c r="F10" s="795"/>
      <c r="G10" s="795"/>
      <c r="H10" s="795"/>
      <c r="I10" s="795"/>
      <c r="J10" s="220"/>
      <c r="K10" s="636"/>
    </row>
    <row r="11" spans="1:11" s="660" customFormat="1" ht="30" customHeight="1">
      <c r="A11" s="218"/>
      <c r="B11" s="221" t="s">
        <v>81</v>
      </c>
      <c r="C11" s="796" t="s">
        <v>135</v>
      </c>
      <c r="D11" s="797"/>
      <c r="E11" s="797"/>
      <c r="F11" s="797"/>
      <c r="G11" s="797"/>
      <c r="H11" s="797"/>
      <c r="I11" s="797"/>
      <c r="J11" s="797"/>
      <c r="K11" s="798"/>
    </row>
    <row r="12" spans="1:11" s="659" customFormat="1" ht="25.5" customHeight="1">
      <c r="A12" s="213"/>
      <c r="B12" s="222" t="s">
        <v>136</v>
      </c>
      <c r="C12" s="799" t="s">
        <v>137</v>
      </c>
      <c r="D12" s="800"/>
      <c r="E12" s="801"/>
      <c r="F12" s="222" t="s">
        <v>138</v>
      </c>
      <c r="G12" s="223">
        <v>6795480</v>
      </c>
      <c r="H12" s="223">
        <v>6240200</v>
      </c>
      <c r="I12" s="223">
        <v>7149109</v>
      </c>
      <c r="J12" s="223">
        <v>105.20388552390708</v>
      </c>
      <c r="K12" s="637">
        <v>114.56538251979103</v>
      </c>
    </row>
    <row r="13" spans="1:11" s="659" customFormat="1" ht="25.5" customHeight="1">
      <c r="A13" s="213"/>
      <c r="B13" s="224" t="s">
        <v>139</v>
      </c>
      <c r="C13" s="777" t="s">
        <v>140</v>
      </c>
      <c r="D13" s="778"/>
      <c r="E13" s="779"/>
      <c r="F13" s="225" t="s">
        <v>138</v>
      </c>
      <c r="G13" s="226">
        <v>187807</v>
      </c>
      <c r="H13" s="226">
        <v>200500</v>
      </c>
      <c r="I13" s="226">
        <v>125102</v>
      </c>
      <c r="J13" s="226">
        <v>66.612000617655355</v>
      </c>
      <c r="K13" s="638">
        <v>62.395012468827929</v>
      </c>
    </row>
    <row r="14" spans="1:11" s="661" customFormat="1" ht="25.5" customHeight="1">
      <c r="A14" s="227"/>
      <c r="B14" s="228"/>
      <c r="C14" s="780" t="s">
        <v>141</v>
      </c>
      <c r="D14" s="781"/>
      <c r="E14" s="781"/>
      <c r="F14" s="229" t="s">
        <v>138</v>
      </c>
      <c r="G14" s="230">
        <v>6983287</v>
      </c>
      <c r="H14" s="230">
        <v>6440700</v>
      </c>
      <c r="I14" s="230">
        <v>7274211</v>
      </c>
      <c r="J14" s="230">
        <v>104.16600377444031</v>
      </c>
      <c r="K14" s="639">
        <v>112.94131072709487</v>
      </c>
    </row>
    <row r="15" spans="1:11" s="660" customFormat="1" ht="21" customHeight="1">
      <c r="A15" s="218"/>
      <c r="B15" s="231"/>
      <c r="C15" s="782" t="s">
        <v>142</v>
      </c>
      <c r="D15" s="773"/>
      <c r="E15" s="773"/>
      <c r="F15" s="773"/>
      <c r="G15" s="776"/>
      <c r="H15" s="776"/>
      <c r="I15" s="776"/>
      <c r="J15" s="232"/>
      <c r="K15" s="640"/>
    </row>
    <row r="16" spans="1:11" s="660" customFormat="1" ht="28.5" customHeight="1">
      <c r="A16" s="218"/>
      <c r="B16" s="231" t="s">
        <v>83</v>
      </c>
      <c r="C16" s="783" t="s">
        <v>143</v>
      </c>
      <c r="D16" s="784"/>
      <c r="E16" s="784"/>
      <c r="F16" s="231" t="s">
        <v>138</v>
      </c>
      <c r="G16" s="233">
        <v>4470583</v>
      </c>
      <c r="H16" s="233">
        <v>4130700</v>
      </c>
      <c r="I16" s="233">
        <v>4993118</v>
      </c>
      <c r="J16" s="233">
        <v>111.68829658234731</v>
      </c>
      <c r="K16" s="641">
        <v>120.87825308059166</v>
      </c>
    </row>
    <row r="17" spans="1:11" s="662" customFormat="1" ht="19.5" customHeight="1">
      <c r="A17" s="213"/>
      <c r="B17" s="234" t="s">
        <v>136</v>
      </c>
      <c r="C17" s="758" t="s">
        <v>144</v>
      </c>
      <c r="D17" s="762"/>
      <c r="E17" s="763"/>
      <c r="F17" s="234" t="s">
        <v>138</v>
      </c>
      <c r="G17" s="223">
        <v>2281490</v>
      </c>
      <c r="H17" s="223">
        <v>2318000</v>
      </c>
      <c r="I17" s="235">
        <v>2310316</v>
      </c>
      <c r="J17" s="235">
        <v>101.26347255521611</v>
      </c>
      <c r="K17" s="642">
        <v>99.668507333908536</v>
      </c>
    </row>
    <row r="18" spans="1:11" s="662" customFormat="1" ht="19.5" customHeight="1">
      <c r="A18" s="213"/>
      <c r="B18" s="236" t="s">
        <v>139</v>
      </c>
      <c r="C18" s="785" t="s">
        <v>145</v>
      </c>
      <c r="D18" s="786"/>
      <c r="E18" s="786"/>
      <c r="F18" s="237" t="s">
        <v>138</v>
      </c>
      <c r="G18" s="238">
        <v>390835</v>
      </c>
      <c r="H18" s="238">
        <v>392500</v>
      </c>
      <c r="I18" s="239">
        <v>410889</v>
      </c>
      <c r="J18" s="239">
        <v>105.13106553916613</v>
      </c>
      <c r="K18" s="643">
        <v>104.68509554140127</v>
      </c>
    </row>
    <row r="19" spans="1:11" s="662" customFormat="1" ht="27.75" customHeight="1">
      <c r="A19" s="213"/>
      <c r="B19" s="236" t="s">
        <v>146</v>
      </c>
      <c r="C19" s="761" t="s">
        <v>147</v>
      </c>
      <c r="D19" s="762"/>
      <c r="E19" s="763"/>
      <c r="F19" s="240" t="s">
        <v>138</v>
      </c>
      <c r="G19" s="241">
        <v>1734787</v>
      </c>
      <c r="H19" s="241">
        <v>1380000</v>
      </c>
      <c r="I19" s="242">
        <v>2237138</v>
      </c>
      <c r="J19" s="242">
        <v>128.95750314015496</v>
      </c>
      <c r="K19" s="643">
        <v>162.1114492753623</v>
      </c>
    </row>
    <row r="20" spans="1:11" s="662" customFormat="1" ht="27" customHeight="1">
      <c r="A20" s="213"/>
      <c r="B20" s="237" t="s">
        <v>148</v>
      </c>
      <c r="C20" s="764" t="s">
        <v>149</v>
      </c>
      <c r="D20" s="765"/>
      <c r="E20" s="766"/>
      <c r="F20" s="237" t="s">
        <v>138</v>
      </c>
      <c r="G20" s="238">
        <v>63471</v>
      </c>
      <c r="H20" s="238">
        <v>40200</v>
      </c>
      <c r="I20" s="239">
        <v>34775</v>
      </c>
      <c r="J20" s="243">
        <v>54.788801184793058</v>
      </c>
      <c r="K20" s="644">
        <v>86.50497512437812</v>
      </c>
    </row>
    <row r="21" spans="1:11" s="660" customFormat="1" ht="19.5" customHeight="1">
      <c r="A21" s="218"/>
      <c r="B21" s="244" t="s">
        <v>85</v>
      </c>
      <c r="C21" s="767" t="s">
        <v>150</v>
      </c>
      <c r="D21" s="768"/>
      <c r="E21" s="768"/>
      <c r="F21" s="244" t="s">
        <v>138</v>
      </c>
      <c r="G21" s="245">
        <v>2512704</v>
      </c>
      <c r="H21" s="245">
        <v>2310000</v>
      </c>
      <c r="I21" s="245">
        <v>2281093</v>
      </c>
      <c r="J21" s="245">
        <v>90.782400155370468</v>
      </c>
      <c r="K21" s="645">
        <v>98.748614718614718</v>
      </c>
    </row>
    <row r="22" spans="1:11" s="662" customFormat="1" ht="19.5" customHeight="1">
      <c r="A22" s="213"/>
      <c r="B22" s="224"/>
      <c r="C22" s="769" t="s">
        <v>151</v>
      </c>
      <c r="D22" s="770"/>
      <c r="E22" s="771"/>
      <c r="F22" s="246"/>
      <c r="G22" s="247">
        <v>35.981680260312942</v>
      </c>
      <c r="H22" s="247">
        <v>35.865666775350505</v>
      </c>
      <c r="I22" s="247">
        <v>31.358631197252873</v>
      </c>
      <c r="J22" s="247">
        <v>87.151658761863885</v>
      </c>
      <c r="K22" s="646">
        <v>87.433565347249598</v>
      </c>
    </row>
    <row r="23" spans="1:11" s="661" customFormat="1" ht="23.25" customHeight="1">
      <c r="A23" s="227"/>
      <c r="B23" s="248"/>
      <c r="C23" s="772" t="s">
        <v>152</v>
      </c>
      <c r="D23" s="773"/>
      <c r="E23" s="774"/>
      <c r="F23" s="249" t="s">
        <v>153</v>
      </c>
      <c r="G23" s="250">
        <v>22456</v>
      </c>
      <c r="H23" s="250">
        <v>22350</v>
      </c>
      <c r="I23" s="250">
        <v>22967</v>
      </c>
      <c r="J23" s="250">
        <v>102.27556109725685</v>
      </c>
      <c r="K23" s="641">
        <v>102.76062639821029</v>
      </c>
    </row>
    <row r="24" spans="1:11" s="663" customFormat="1" ht="7.5" customHeight="1">
      <c r="A24" s="251"/>
      <c r="B24" s="252"/>
      <c r="C24" s="253"/>
      <c r="D24" s="254"/>
      <c r="E24" s="254"/>
      <c r="F24" s="255"/>
      <c r="G24" s="256"/>
      <c r="H24" s="256"/>
      <c r="I24" s="256"/>
      <c r="J24" s="256"/>
      <c r="K24" s="647"/>
    </row>
    <row r="25" spans="1:11" s="661" customFormat="1" ht="30" customHeight="1">
      <c r="A25" s="227"/>
      <c r="B25" s="257"/>
      <c r="C25" s="775" t="s">
        <v>154</v>
      </c>
      <c r="D25" s="773"/>
      <c r="E25" s="773"/>
      <c r="F25" s="776"/>
      <c r="G25" s="776"/>
      <c r="H25" s="776"/>
      <c r="I25" s="776"/>
      <c r="J25" s="258"/>
      <c r="K25" s="648"/>
    </row>
    <row r="26" spans="1:11" s="663" customFormat="1" ht="21.75" customHeight="1">
      <c r="A26" s="251"/>
      <c r="B26" s="259" t="s">
        <v>81</v>
      </c>
      <c r="C26" s="750" t="s">
        <v>155</v>
      </c>
      <c r="D26" s="751"/>
      <c r="E26" s="752"/>
      <c r="F26" s="260" t="s">
        <v>153</v>
      </c>
      <c r="G26" s="261">
        <v>158</v>
      </c>
      <c r="H26" s="261">
        <v>120</v>
      </c>
      <c r="I26" s="262">
        <v>169</v>
      </c>
      <c r="J26" s="262">
        <v>106.96202531645569</v>
      </c>
      <c r="K26" s="649">
        <v>140.83333333333334</v>
      </c>
    </row>
    <row r="27" spans="1:11" s="663" customFormat="1" ht="21.75" customHeight="1">
      <c r="A27" s="251"/>
      <c r="B27" s="263" t="s">
        <v>83</v>
      </c>
      <c r="C27" s="753" t="s">
        <v>156</v>
      </c>
      <c r="D27" s="754"/>
      <c r="E27" s="755"/>
      <c r="F27" s="225" t="s">
        <v>153</v>
      </c>
      <c r="G27" s="264">
        <v>93</v>
      </c>
      <c r="H27" s="264">
        <v>80</v>
      </c>
      <c r="I27" s="265">
        <v>88</v>
      </c>
      <c r="J27" s="265">
        <v>94.623655913978496</v>
      </c>
      <c r="K27" s="650">
        <v>110.00000000000001</v>
      </c>
    </row>
    <row r="28" spans="1:11" s="660" customFormat="1" ht="24.75" customHeight="1">
      <c r="A28" s="218"/>
      <c r="B28" s="231" t="s">
        <v>104</v>
      </c>
      <c r="C28" s="756" t="s">
        <v>157</v>
      </c>
      <c r="D28" s="757"/>
      <c r="E28" s="757"/>
      <c r="F28" s="757"/>
      <c r="G28" s="757"/>
      <c r="H28" s="757"/>
      <c r="I28" s="757"/>
      <c r="J28" s="266"/>
      <c r="K28" s="651"/>
    </row>
    <row r="29" spans="1:11" s="659" customFormat="1" ht="27" customHeight="1">
      <c r="A29" s="213"/>
      <c r="B29" s="267" t="s">
        <v>81</v>
      </c>
      <c r="C29" s="739" t="s">
        <v>158</v>
      </c>
      <c r="D29" s="740"/>
      <c r="E29" s="741"/>
      <c r="F29" s="268" t="s">
        <v>138</v>
      </c>
      <c r="G29" s="269">
        <v>1898626</v>
      </c>
      <c r="H29" s="269">
        <v>2109740</v>
      </c>
      <c r="I29" s="269">
        <v>2180319</v>
      </c>
      <c r="J29" s="269">
        <v>114.83667662825643</v>
      </c>
      <c r="K29" s="652">
        <v>103.34538853128821</v>
      </c>
    </row>
    <row r="30" spans="1:11" s="659" customFormat="1" ht="19.5" customHeight="1">
      <c r="A30" s="213"/>
      <c r="B30" s="234" t="s">
        <v>136</v>
      </c>
      <c r="C30" s="758" t="s">
        <v>159</v>
      </c>
      <c r="D30" s="759"/>
      <c r="E30" s="760"/>
      <c r="F30" s="234" t="s">
        <v>138</v>
      </c>
      <c r="G30" s="239">
        <v>1641326</v>
      </c>
      <c r="H30" s="239">
        <v>1832723</v>
      </c>
      <c r="I30" s="239">
        <v>1893532</v>
      </c>
      <c r="J30" s="239">
        <v>115.36599066852045</v>
      </c>
      <c r="K30" s="643">
        <v>103.31795912421026</v>
      </c>
    </row>
    <row r="31" spans="1:11" s="659" customFormat="1" ht="19.5" customHeight="1">
      <c r="A31" s="213"/>
      <c r="B31" s="237" t="s">
        <v>139</v>
      </c>
      <c r="C31" s="734" t="s">
        <v>160</v>
      </c>
      <c r="D31" s="733"/>
      <c r="E31" s="735"/>
      <c r="F31" s="237" t="s">
        <v>138</v>
      </c>
      <c r="G31" s="239">
        <v>257300</v>
      </c>
      <c r="H31" s="239">
        <v>277017</v>
      </c>
      <c r="I31" s="239">
        <v>286787</v>
      </c>
      <c r="J31" s="239">
        <v>111.46016323357948</v>
      </c>
      <c r="K31" s="643">
        <v>103.5268593624218</v>
      </c>
    </row>
    <row r="32" spans="1:11" s="659" customFormat="1" ht="25.5" customHeight="1">
      <c r="A32" s="213"/>
      <c r="B32" s="267" t="s">
        <v>83</v>
      </c>
      <c r="C32" s="739" t="s">
        <v>161</v>
      </c>
      <c r="D32" s="740"/>
      <c r="E32" s="741"/>
      <c r="F32" s="267" t="s">
        <v>138</v>
      </c>
      <c r="G32" s="269">
        <v>249055</v>
      </c>
      <c r="H32" s="269">
        <v>222000</v>
      </c>
      <c r="I32" s="269">
        <v>244416</v>
      </c>
      <c r="J32" s="269">
        <v>98.137359217843439</v>
      </c>
      <c r="K32" s="652">
        <v>110.09729729729729</v>
      </c>
    </row>
    <row r="33" spans="1:11" s="659" customFormat="1" ht="19.5" customHeight="1">
      <c r="A33" s="213"/>
      <c r="B33" s="236" t="s">
        <v>136</v>
      </c>
      <c r="C33" s="742" t="s">
        <v>162</v>
      </c>
      <c r="D33" s="743"/>
      <c r="E33" s="744"/>
      <c r="F33" s="236" t="s">
        <v>138</v>
      </c>
      <c r="G33" s="243">
        <v>249055</v>
      </c>
      <c r="H33" s="243">
        <v>222000</v>
      </c>
      <c r="I33" s="243">
        <v>244416</v>
      </c>
      <c r="J33" s="243">
        <v>98.137359217843439</v>
      </c>
      <c r="K33" s="653">
        <v>110.09729729729729</v>
      </c>
    </row>
    <row r="34" spans="1:11" s="663" customFormat="1" ht="23.25" customHeight="1">
      <c r="A34" s="251"/>
      <c r="B34" s="267" t="s">
        <v>85</v>
      </c>
      <c r="C34" s="745" t="s">
        <v>152</v>
      </c>
      <c r="D34" s="746"/>
      <c r="E34" s="747"/>
      <c r="F34" s="267" t="s">
        <v>153</v>
      </c>
      <c r="G34" s="269">
        <v>17270</v>
      </c>
      <c r="H34" s="269">
        <v>16932</v>
      </c>
      <c r="I34" s="269">
        <v>17938</v>
      </c>
      <c r="J34" s="269">
        <v>103.86797915460335</v>
      </c>
      <c r="K34" s="652">
        <v>105.94141270966217</v>
      </c>
    </row>
    <row r="35" spans="1:11" s="659" customFormat="1" ht="24" customHeight="1">
      <c r="A35" s="213"/>
      <c r="B35" s="270" t="s">
        <v>87</v>
      </c>
      <c r="C35" s="748" t="s">
        <v>163</v>
      </c>
      <c r="D35" s="749"/>
      <c r="E35" s="749"/>
      <c r="F35" s="271"/>
      <c r="G35" s="272"/>
      <c r="H35" s="272"/>
      <c r="I35" s="272"/>
      <c r="J35" s="273"/>
      <c r="K35" s="654"/>
    </row>
    <row r="36" spans="1:11" s="659" customFormat="1" ht="19.5" customHeight="1">
      <c r="A36" s="213"/>
      <c r="B36" s="237" t="s">
        <v>136</v>
      </c>
      <c r="C36" s="734" t="s">
        <v>164</v>
      </c>
      <c r="D36" s="733"/>
      <c r="E36" s="735"/>
      <c r="F36" s="237" t="s">
        <v>165</v>
      </c>
      <c r="G36" s="239">
        <v>1022</v>
      </c>
      <c r="H36" s="239">
        <v>498</v>
      </c>
      <c r="I36" s="239">
        <v>756</v>
      </c>
      <c r="J36" s="239">
        <v>73.972602739726028</v>
      </c>
      <c r="K36" s="643">
        <v>151.80722891566265</v>
      </c>
    </row>
    <row r="37" spans="1:11" s="659" customFormat="1" ht="19.5" customHeight="1">
      <c r="A37" s="213"/>
      <c r="B37" s="237" t="s">
        <v>139</v>
      </c>
      <c r="C37" s="734" t="s">
        <v>166</v>
      </c>
      <c r="D37" s="733"/>
      <c r="E37" s="735"/>
      <c r="F37" s="237" t="s">
        <v>165</v>
      </c>
      <c r="G37" s="239">
        <v>338</v>
      </c>
      <c r="H37" s="239">
        <v>174</v>
      </c>
      <c r="I37" s="239">
        <v>436</v>
      </c>
      <c r="J37" s="239">
        <v>128.99408284023667</v>
      </c>
      <c r="K37" s="643">
        <v>250.57471264367814</v>
      </c>
    </row>
    <row r="38" spans="1:11" s="659" customFormat="1" ht="23.25" customHeight="1">
      <c r="A38" s="213"/>
      <c r="B38" s="274" t="s">
        <v>89</v>
      </c>
      <c r="C38" s="732" t="s">
        <v>167</v>
      </c>
      <c r="D38" s="733"/>
      <c r="E38" s="733"/>
      <c r="F38" s="275"/>
      <c r="G38" s="276"/>
      <c r="H38" s="276"/>
      <c r="I38" s="276"/>
      <c r="J38" s="276"/>
      <c r="K38" s="655"/>
    </row>
    <row r="39" spans="1:11" s="659" customFormat="1" ht="19.5" customHeight="1">
      <c r="A39" s="213"/>
      <c r="B39" s="237" t="s">
        <v>136</v>
      </c>
      <c r="C39" s="734" t="s">
        <v>168</v>
      </c>
      <c r="D39" s="733"/>
      <c r="E39" s="735"/>
      <c r="F39" s="237" t="s">
        <v>153</v>
      </c>
      <c r="G39" s="239">
        <v>4173</v>
      </c>
      <c r="H39" s="239">
        <v>4378</v>
      </c>
      <c r="I39" s="239">
        <v>4510</v>
      </c>
      <c r="J39" s="239">
        <v>108.0757248981548</v>
      </c>
      <c r="K39" s="643">
        <v>103.01507537688441</v>
      </c>
    </row>
    <row r="40" spans="1:11" s="659" customFormat="1" ht="19.5" customHeight="1">
      <c r="A40" s="213"/>
      <c r="B40" s="237" t="s">
        <v>139</v>
      </c>
      <c r="C40" s="734" t="s">
        <v>169</v>
      </c>
      <c r="D40" s="733"/>
      <c r="E40" s="735"/>
      <c r="F40" s="237" t="s">
        <v>153</v>
      </c>
      <c r="G40" s="277">
        <v>355</v>
      </c>
      <c r="H40" s="278">
        <v>450</v>
      </c>
      <c r="I40" s="278">
        <v>370</v>
      </c>
      <c r="J40" s="278">
        <v>104.22535211267605</v>
      </c>
      <c r="K40" s="656">
        <v>82.222222222222214</v>
      </c>
    </row>
    <row r="41" spans="1:11" s="659" customFormat="1" ht="19.5" customHeight="1">
      <c r="A41" s="213"/>
      <c r="B41" s="224" t="s">
        <v>146</v>
      </c>
      <c r="C41" s="736" t="s">
        <v>170</v>
      </c>
      <c r="D41" s="737"/>
      <c r="E41" s="738"/>
      <c r="F41" s="225" t="s">
        <v>171</v>
      </c>
      <c r="G41" s="279">
        <v>190</v>
      </c>
      <c r="H41" s="280">
        <v>270</v>
      </c>
      <c r="I41" s="280">
        <v>220</v>
      </c>
      <c r="J41" s="280">
        <v>115.78947368421053</v>
      </c>
      <c r="K41" s="657">
        <v>81.481481481481481</v>
      </c>
    </row>
    <row r="42" spans="1:11" s="659" customFormat="1" ht="12.75" customHeight="1">
      <c r="A42" s="213"/>
      <c r="B42" s="281"/>
      <c r="C42" s="282"/>
      <c r="D42" s="283"/>
      <c r="E42" s="283"/>
      <c r="F42" s="281"/>
      <c r="G42" s="284"/>
      <c r="H42" s="284"/>
      <c r="I42" s="284"/>
      <c r="J42" s="284"/>
      <c r="K42" s="285"/>
    </row>
    <row r="43" spans="1:11" s="659" customFormat="1" ht="12.75" customHeight="1">
      <c r="A43" s="213"/>
      <c r="B43" s="281"/>
      <c r="C43" s="282"/>
      <c r="D43" s="283"/>
      <c r="E43" s="283"/>
      <c r="F43" s="281"/>
      <c r="G43" s="284"/>
      <c r="H43" s="284"/>
      <c r="I43" s="284"/>
      <c r="J43" s="284"/>
      <c r="K43" s="285"/>
    </row>
    <row r="44" spans="1:11" s="659" customFormat="1" ht="12.75" customHeight="1">
      <c r="A44" s="213"/>
      <c r="B44" s="281"/>
      <c r="C44" s="282"/>
      <c r="D44" s="283"/>
      <c r="E44" s="283"/>
      <c r="F44" s="281"/>
      <c r="G44" s="284"/>
      <c r="H44" s="284"/>
      <c r="I44" s="284"/>
      <c r="J44" s="284"/>
      <c r="K44" s="285"/>
    </row>
    <row r="45" spans="1:11" s="659" customFormat="1" ht="12.75" customHeight="1">
      <c r="A45" s="213"/>
      <c r="B45" s="281"/>
      <c r="C45" s="282"/>
      <c r="D45" s="283"/>
      <c r="E45" s="283"/>
      <c r="F45" s="281"/>
      <c r="G45" s="284"/>
      <c r="H45" s="284"/>
      <c r="I45" s="284"/>
      <c r="J45" s="284"/>
      <c r="K45" s="285"/>
    </row>
    <row r="46" spans="1:11" s="659" customFormat="1" ht="12.75" customHeight="1">
      <c r="A46" s="213"/>
      <c r="B46" s="281"/>
      <c r="C46" s="282"/>
      <c r="D46" s="283"/>
      <c r="E46" s="283"/>
      <c r="F46" s="281"/>
      <c r="G46" s="284"/>
      <c r="H46" s="284"/>
      <c r="I46" s="284"/>
      <c r="J46" s="284"/>
      <c r="K46" s="285"/>
    </row>
    <row r="47" spans="1:11" s="659" customFormat="1" ht="12.75" customHeight="1">
      <c r="A47" s="213"/>
      <c r="B47" s="281"/>
      <c r="C47" s="282"/>
      <c r="D47" s="283"/>
      <c r="E47" s="283"/>
      <c r="F47" s="281"/>
      <c r="G47" s="284"/>
      <c r="H47" s="284"/>
      <c r="I47" s="284"/>
      <c r="J47" s="284"/>
      <c r="K47" s="285"/>
    </row>
    <row r="48" spans="1:11" s="659" customFormat="1" ht="12.75" customHeight="1">
      <c r="A48" s="213"/>
      <c r="B48" s="281"/>
      <c r="C48" s="282"/>
      <c r="D48" s="283"/>
      <c r="E48" s="283"/>
      <c r="F48" s="281"/>
      <c r="G48" s="284"/>
      <c r="H48" s="284"/>
      <c r="I48" s="284"/>
      <c r="J48" s="284"/>
      <c r="K48" s="285"/>
    </row>
    <row r="49" spans="1:11" s="659" customFormat="1" ht="12.75" customHeight="1">
      <c r="A49" s="213"/>
      <c r="B49" s="281"/>
      <c r="C49" s="282"/>
      <c r="D49" s="283"/>
      <c r="E49" s="283"/>
      <c r="F49" s="281"/>
      <c r="G49" s="284"/>
      <c r="H49" s="284"/>
      <c r="I49" s="284"/>
      <c r="J49" s="284"/>
      <c r="K49" s="285"/>
    </row>
    <row r="50" spans="1:11" s="659" customFormat="1" ht="12.75" customHeight="1">
      <c r="A50" s="213"/>
      <c r="B50" s="281"/>
      <c r="C50" s="282"/>
      <c r="D50" s="283"/>
      <c r="E50" s="283"/>
      <c r="F50" s="281"/>
      <c r="G50" s="284"/>
      <c r="H50" s="284"/>
      <c r="I50" s="284"/>
      <c r="J50" s="284"/>
      <c r="K50" s="285"/>
    </row>
    <row r="51" spans="1:11" s="659" customFormat="1" ht="12.75" customHeight="1">
      <c r="A51" s="213"/>
      <c r="B51" s="281"/>
      <c r="C51" s="282"/>
      <c r="D51" s="283"/>
      <c r="E51" s="283"/>
      <c r="F51" s="281"/>
      <c r="G51" s="284"/>
      <c r="H51" s="284"/>
      <c r="I51" s="284"/>
      <c r="J51" s="284"/>
      <c r="K51" s="285"/>
    </row>
    <row r="52" spans="1:11" s="659" customFormat="1" ht="12.75" customHeight="1">
      <c r="A52" s="213"/>
      <c r="B52" s="281"/>
      <c r="C52" s="282"/>
      <c r="D52" s="283"/>
      <c r="E52" s="283"/>
      <c r="F52" s="281"/>
      <c r="G52" s="284"/>
      <c r="H52" s="284"/>
      <c r="I52" s="284"/>
      <c r="J52" s="284"/>
      <c r="K52" s="285"/>
    </row>
    <row r="53" spans="1:11" s="659" customFormat="1" ht="12.75" customHeight="1">
      <c r="A53" s="213"/>
      <c r="B53" s="281"/>
      <c r="C53" s="282"/>
      <c r="D53" s="283"/>
      <c r="E53" s="283"/>
      <c r="F53" s="281"/>
      <c r="G53" s="284"/>
      <c r="H53" s="284"/>
      <c r="I53" s="284"/>
      <c r="J53" s="284"/>
      <c r="K53" s="285"/>
    </row>
    <row r="54" spans="1:11" s="659" customFormat="1" ht="12.75" customHeight="1">
      <c r="A54" s="213"/>
      <c r="B54" s="281"/>
      <c r="C54" s="282"/>
      <c r="D54" s="283"/>
      <c r="E54" s="283"/>
      <c r="F54" s="281"/>
      <c r="G54" s="284"/>
      <c r="H54" s="284"/>
      <c r="I54" s="284"/>
      <c r="J54" s="284"/>
      <c r="K54" s="285"/>
    </row>
    <row r="55" spans="1:11" s="659" customFormat="1">
      <c r="A55" s="213"/>
      <c r="B55" s="281"/>
      <c r="C55" s="282"/>
      <c r="D55" s="283"/>
      <c r="E55" s="283"/>
      <c r="F55" s="281"/>
      <c r="G55" s="284"/>
      <c r="H55" s="284"/>
      <c r="I55" s="284"/>
      <c r="J55" s="284"/>
      <c r="K55" s="285"/>
    </row>
    <row r="56" spans="1:11">
      <c r="A56" s="286"/>
      <c r="B56" s="286"/>
      <c r="C56" s="286"/>
      <c r="D56" s="286"/>
      <c r="E56" s="286"/>
      <c r="F56" s="286"/>
      <c r="G56" s="287"/>
      <c r="H56" s="287"/>
      <c r="I56" s="287"/>
      <c r="J56" s="287"/>
      <c r="K56" s="287"/>
    </row>
  </sheetData>
  <mergeCells count="40">
    <mergeCell ref="B7:B8"/>
    <mergeCell ref="C7:E8"/>
    <mergeCell ref="F7:F8"/>
    <mergeCell ref="G7:G8"/>
    <mergeCell ref="H7:H8"/>
    <mergeCell ref="C18:E18"/>
    <mergeCell ref="J7:J8"/>
    <mergeCell ref="K7:K8"/>
    <mergeCell ref="C9:E9"/>
    <mergeCell ref="C10:I10"/>
    <mergeCell ref="C11:K11"/>
    <mergeCell ref="C12:E12"/>
    <mergeCell ref="I7:I8"/>
    <mergeCell ref="C13:E13"/>
    <mergeCell ref="C14:E14"/>
    <mergeCell ref="C15:I15"/>
    <mergeCell ref="C16:E16"/>
    <mergeCell ref="C17:E17"/>
    <mergeCell ref="C31:E31"/>
    <mergeCell ref="C19:E19"/>
    <mergeCell ref="C20:E20"/>
    <mergeCell ref="C21:E21"/>
    <mergeCell ref="C22:E22"/>
    <mergeCell ref="C23:E23"/>
    <mergeCell ref="C25:I25"/>
    <mergeCell ref="C26:E26"/>
    <mergeCell ref="C27:E27"/>
    <mergeCell ref="C28:I28"/>
    <mergeCell ref="C29:E29"/>
    <mergeCell ref="C30:E30"/>
    <mergeCell ref="C38:E38"/>
    <mergeCell ref="C39:E39"/>
    <mergeCell ref="C40:E40"/>
    <mergeCell ref="C41:E41"/>
    <mergeCell ref="C32:E32"/>
    <mergeCell ref="C33:E33"/>
    <mergeCell ref="C34:E34"/>
    <mergeCell ref="C35:E35"/>
    <mergeCell ref="C36:E36"/>
    <mergeCell ref="C37:E37"/>
  </mergeCells>
  <pageMargins left="0.51181102362204722" right="0.51181102362204722" top="0.47244094488188981" bottom="0.47244094488188981" header="0.39370078740157483" footer="0.39370078740157483"/>
  <pageSetup paperSize="9" scale="73" orientation="portrait" r:id="rId1"/>
  <headerFooter alignWithMargins="0">
    <oddHeader>&amp;L_______________&amp;C&amp;"Times New Roman,Uobičajeno"Vodoopskrba i odvodnja Zaprešić d.o.o. - Godišnji izvještaj za 2025. godinu&amp;R________________</oddHeader>
    <oddFooter>&amp;L&amp;"Times New Roman,Uobičajeno"Vodoopskrba i odvodnja Zaprešić d.o.o.&amp;R&amp;"Times New Roman,Uobičajeno"10</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view="pageBreakPreview" zoomScaleNormal="85" zoomScaleSheetLayoutView="100" workbookViewId="0">
      <selection activeCell="B5" sqref="B5"/>
    </sheetView>
  </sheetViews>
  <sheetFormatPr defaultRowHeight="12.75"/>
  <cols>
    <col min="1" max="1" width="4.42578125" style="1" customWidth="1"/>
    <col min="2" max="2" width="39.140625" style="1" customWidth="1"/>
    <col min="3" max="3" width="13.5703125" style="342" customWidth="1"/>
    <col min="4" max="4" width="13.5703125" style="397" customWidth="1"/>
    <col min="5" max="5" width="13.5703125" style="293" customWidth="1"/>
    <col min="6" max="6" width="6.42578125" style="398" customWidth="1"/>
    <col min="7" max="7" width="6.42578125" style="1" customWidth="1"/>
    <col min="8" max="16384" width="9.140625" style="1"/>
  </cols>
  <sheetData>
    <row r="1" spans="1:7" ht="14.25">
      <c r="A1" s="289"/>
      <c r="B1" s="290"/>
      <c r="C1" s="291"/>
      <c r="D1" s="292"/>
      <c r="F1" s="294"/>
      <c r="G1" s="295"/>
    </row>
    <row r="2" spans="1:7" ht="14.25">
      <c r="A2" s="296" t="s">
        <v>172</v>
      </c>
      <c r="B2" s="290"/>
      <c r="C2" s="291"/>
      <c r="D2" s="292"/>
      <c r="E2" s="292"/>
      <c r="F2" s="297"/>
      <c r="G2" s="290"/>
    </row>
    <row r="3" spans="1:7">
      <c r="A3" s="289"/>
      <c r="B3" s="289" t="s">
        <v>0</v>
      </c>
      <c r="C3" s="298"/>
      <c r="D3" s="299"/>
      <c r="E3" s="299"/>
      <c r="F3" s="300"/>
      <c r="G3" s="290"/>
    </row>
    <row r="4" spans="1:7">
      <c r="A4" s="289"/>
      <c r="B4" s="289"/>
      <c r="C4" s="298"/>
      <c r="D4" s="299"/>
      <c r="E4" s="299"/>
      <c r="F4" s="300"/>
      <c r="G4" s="290"/>
    </row>
    <row r="5" spans="1:7">
      <c r="A5" s="301" t="s">
        <v>173</v>
      </c>
      <c r="B5" s="302"/>
      <c r="C5" s="303"/>
      <c r="D5" s="304"/>
      <c r="E5" s="304"/>
      <c r="F5" s="305"/>
      <c r="G5" s="290"/>
    </row>
    <row r="6" spans="1:7">
      <c r="A6" s="301"/>
      <c r="B6" s="302"/>
      <c r="C6" s="303"/>
      <c r="D6" s="304"/>
      <c r="E6" s="304"/>
      <c r="F6" s="305"/>
      <c r="G6" s="290"/>
    </row>
    <row r="7" spans="1:7">
      <c r="A7" s="306"/>
      <c r="B7" s="290"/>
      <c r="C7" s="291"/>
      <c r="D7" s="292"/>
      <c r="E7" s="292"/>
      <c r="F7" s="297"/>
      <c r="G7" s="290"/>
    </row>
    <row r="8" spans="1:7">
      <c r="A8" s="307" t="s">
        <v>174</v>
      </c>
      <c r="B8" s="290"/>
      <c r="C8" s="291"/>
      <c r="D8" s="292"/>
      <c r="E8" s="292"/>
      <c r="F8" s="297"/>
      <c r="G8" s="290"/>
    </row>
    <row r="9" spans="1:7" ht="60.75" customHeight="1">
      <c r="A9" s="308" t="s">
        <v>175</v>
      </c>
      <c r="B9" s="309" t="s">
        <v>176</v>
      </c>
      <c r="C9" s="310" t="s">
        <v>177</v>
      </c>
      <c r="D9" s="311" t="s">
        <v>178</v>
      </c>
      <c r="E9" s="310" t="s">
        <v>179</v>
      </c>
      <c r="F9" s="312" t="s">
        <v>180</v>
      </c>
      <c r="G9" s="310" t="s">
        <v>181</v>
      </c>
    </row>
    <row r="10" spans="1:7" s="7" customFormat="1" ht="11.25">
      <c r="A10" s="313">
        <v>1</v>
      </c>
      <c r="B10" s="314">
        <v>2</v>
      </c>
      <c r="C10" s="315">
        <v>3</v>
      </c>
      <c r="D10" s="315">
        <v>4</v>
      </c>
      <c r="E10" s="315">
        <v>5</v>
      </c>
      <c r="F10" s="316">
        <v>6</v>
      </c>
      <c r="G10" s="314">
        <v>7</v>
      </c>
    </row>
    <row r="11" spans="1:7" ht="7.5" customHeight="1">
      <c r="A11" s="317"/>
      <c r="B11" s="318"/>
      <c r="C11" s="319"/>
      <c r="D11" s="319"/>
      <c r="E11" s="319"/>
      <c r="F11" s="320"/>
      <c r="G11" s="321"/>
    </row>
    <row r="12" spans="1:7" ht="22.5" customHeight="1">
      <c r="A12" s="322" t="s">
        <v>94</v>
      </c>
      <c r="B12" s="323" t="s">
        <v>182</v>
      </c>
      <c r="C12" s="324">
        <v>8212343.4400000004</v>
      </c>
      <c r="D12" s="324">
        <v>8615785</v>
      </c>
      <c r="E12" s="324">
        <v>9169377.7999999989</v>
      </c>
      <c r="F12" s="325">
        <v>111.65360858313053</v>
      </c>
      <c r="G12" s="325">
        <v>106.42533210844978</v>
      </c>
    </row>
    <row r="13" spans="1:7" ht="16.5" customHeight="1">
      <c r="A13" s="326" t="s">
        <v>81</v>
      </c>
      <c r="B13" s="327" t="s">
        <v>183</v>
      </c>
      <c r="C13" s="328">
        <v>7806544.4400000004</v>
      </c>
      <c r="D13" s="328">
        <v>8317719</v>
      </c>
      <c r="E13" s="328">
        <v>8674818.2699999996</v>
      </c>
      <c r="F13" s="329">
        <v>111.12238374703981</v>
      </c>
      <c r="G13" s="330">
        <v>104.29323556133599</v>
      </c>
    </row>
    <row r="14" spans="1:7" ht="16.5" customHeight="1">
      <c r="A14" s="313" t="s">
        <v>83</v>
      </c>
      <c r="B14" s="331" t="s">
        <v>184</v>
      </c>
      <c r="C14" s="328">
        <v>405799</v>
      </c>
      <c r="D14" s="328">
        <v>298066</v>
      </c>
      <c r="E14" s="328">
        <v>494559.53</v>
      </c>
      <c r="F14" s="332">
        <v>121.87302827261772</v>
      </c>
      <c r="G14" s="333">
        <v>165.92282581710091</v>
      </c>
    </row>
    <row r="15" spans="1:7" ht="21.75" customHeight="1">
      <c r="A15" s="334" t="s">
        <v>104</v>
      </c>
      <c r="B15" s="335" t="s">
        <v>185</v>
      </c>
      <c r="C15" s="336">
        <v>8132321.8000000007</v>
      </c>
      <c r="D15" s="336">
        <v>8572940</v>
      </c>
      <c r="E15" s="336">
        <v>9405612.5499999989</v>
      </c>
      <c r="F15" s="337">
        <v>115.65716140254064</v>
      </c>
      <c r="G15" s="337">
        <v>109.71280039286404</v>
      </c>
    </row>
    <row r="16" spans="1:7" ht="16.5" customHeight="1">
      <c r="A16" s="338" t="s">
        <v>85</v>
      </c>
      <c r="B16" s="327" t="s">
        <v>186</v>
      </c>
      <c r="C16" s="328">
        <v>419117.01</v>
      </c>
      <c r="D16" s="328">
        <v>352865</v>
      </c>
      <c r="E16" s="328">
        <v>491457.33999999997</v>
      </c>
      <c r="F16" s="329">
        <v>117.26017514774692</v>
      </c>
      <c r="G16" s="330">
        <v>139.27630680288493</v>
      </c>
    </row>
    <row r="17" spans="1:7" ht="16.5" customHeight="1">
      <c r="A17" s="326" t="s">
        <v>87</v>
      </c>
      <c r="B17" s="327" t="s">
        <v>187</v>
      </c>
      <c r="C17" s="328">
        <v>632277.66999999993</v>
      </c>
      <c r="D17" s="328">
        <v>809709</v>
      </c>
      <c r="E17" s="328">
        <v>771202.66</v>
      </c>
      <c r="F17" s="329">
        <v>121.97214872383523</v>
      </c>
      <c r="G17" s="330">
        <v>95.244422378904019</v>
      </c>
    </row>
    <row r="18" spans="1:7" ht="16.5" customHeight="1">
      <c r="A18" s="326" t="s">
        <v>89</v>
      </c>
      <c r="B18" s="327" t="s">
        <v>188</v>
      </c>
      <c r="C18" s="328">
        <v>1046853.99</v>
      </c>
      <c r="D18" s="328">
        <v>947044</v>
      </c>
      <c r="E18" s="328">
        <v>1198132.8500000001</v>
      </c>
      <c r="F18" s="329">
        <v>114.45080798708138</v>
      </c>
      <c r="G18" s="330">
        <v>126.51290225163774</v>
      </c>
    </row>
    <row r="19" spans="1:7" ht="16.5" customHeight="1">
      <c r="A19" s="326" t="s">
        <v>91</v>
      </c>
      <c r="B19" s="327" t="s">
        <v>189</v>
      </c>
      <c r="C19" s="328">
        <v>1793149.4300000002</v>
      </c>
      <c r="D19" s="328">
        <v>2342897</v>
      </c>
      <c r="E19" s="328">
        <v>2264611.9299999997</v>
      </c>
      <c r="F19" s="329">
        <v>126.29242672764865</v>
      </c>
      <c r="G19" s="330">
        <v>96.658620929558552</v>
      </c>
    </row>
    <row r="20" spans="1:7" ht="16.5" customHeight="1">
      <c r="A20" s="326" t="s">
        <v>96</v>
      </c>
      <c r="B20" s="327" t="s">
        <v>190</v>
      </c>
      <c r="C20" s="328">
        <v>2448791.96</v>
      </c>
      <c r="D20" s="328">
        <v>2472425</v>
      </c>
      <c r="E20" s="328">
        <v>2908418.37</v>
      </c>
      <c r="F20" s="329">
        <v>118.76951645986293</v>
      </c>
      <c r="G20" s="330">
        <v>117.6342404724107</v>
      </c>
    </row>
    <row r="21" spans="1:7" ht="16.5" customHeight="1">
      <c r="A21" s="326" t="s">
        <v>98</v>
      </c>
      <c r="B21" s="327" t="s">
        <v>191</v>
      </c>
      <c r="C21" s="328">
        <v>98298.81</v>
      </c>
      <c r="D21" s="328">
        <v>75000</v>
      </c>
      <c r="E21" s="328">
        <v>109746.6</v>
      </c>
      <c r="F21" s="329">
        <v>111.64590903999753</v>
      </c>
      <c r="G21" s="330">
        <v>146.3288</v>
      </c>
    </row>
    <row r="22" spans="1:7" s="342" customFormat="1" ht="16.5" customHeight="1">
      <c r="A22" s="339" t="s">
        <v>100</v>
      </c>
      <c r="B22" s="340" t="s">
        <v>192</v>
      </c>
      <c r="C22" s="341">
        <v>87106.82</v>
      </c>
      <c r="D22" s="341">
        <v>0</v>
      </c>
      <c r="E22" s="341">
        <v>82431.37</v>
      </c>
      <c r="F22" s="329">
        <v>94.632509831032735</v>
      </c>
      <c r="G22" s="330"/>
    </row>
    <row r="23" spans="1:7" ht="16.5" customHeight="1">
      <c r="A23" s="343" t="s">
        <v>102</v>
      </c>
      <c r="B23" s="331" t="s">
        <v>193</v>
      </c>
      <c r="C23" s="344">
        <v>1606726.1099999999</v>
      </c>
      <c r="D23" s="344">
        <v>1573000</v>
      </c>
      <c r="E23" s="344">
        <v>1579611.4300000002</v>
      </c>
      <c r="F23" s="345">
        <v>98.312426752061697</v>
      </c>
      <c r="G23" s="346">
        <v>100.4203070565798</v>
      </c>
    </row>
    <row r="24" spans="1:7" ht="21" customHeight="1">
      <c r="A24" s="347" t="s">
        <v>114</v>
      </c>
      <c r="B24" s="323" t="s">
        <v>194</v>
      </c>
      <c r="C24" s="324">
        <v>80021.639999999665</v>
      </c>
      <c r="D24" s="324">
        <v>42845</v>
      </c>
      <c r="E24" s="324">
        <v>-236234.75</v>
      </c>
      <c r="F24" s="348"/>
      <c r="G24" s="337"/>
    </row>
    <row r="25" spans="1:7" ht="23.25" customHeight="1">
      <c r="A25" s="349" t="s">
        <v>116</v>
      </c>
      <c r="B25" s="350" t="s">
        <v>195</v>
      </c>
      <c r="C25" s="351">
        <v>106528.69</v>
      </c>
      <c r="D25" s="351">
        <v>60000</v>
      </c>
      <c r="E25" s="351">
        <v>62749.55</v>
      </c>
      <c r="F25" s="325">
        <v>58.903897156718998</v>
      </c>
      <c r="G25" s="352">
        <v>104.58258333333335</v>
      </c>
    </row>
    <row r="26" spans="1:7" ht="16.5" customHeight="1">
      <c r="A26" s="353" t="s">
        <v>106</v>
      </c>
      <c r="B26" s="354" t="s">
        <v>196</v>
      </c>
      <c r="C26" s="355">
        <v>106528.69</v>
      </c>
      <c r="D26" s="355">
        <v>60000</v>
      </c>
      <c r="E26" s="355">
        <v>62749.55</v>
      </c>
      <c r="F26" s="329">
        <v>58.903897156718998</v>
      </c>
      <c r="G26" s="330">
        <v>104.58258333333335</v>
      </c>
    </row>
    <row r="27" spans="1:7" ht="22.5" customHeight="1">
      <c r="A27" s="349" t="s">
        <v>197</v>
      </c>
      <c r="B27" s="350" t="s">
        <v>198</v>
      </c>
      <c r="C27" s="351">
        <v>79412.86</v>
      </c>
      <c r="D27" s="351">
        <v>74118</v>
      </c>
      <c r="E27" s="351">
        <v>72095.67</v>
      </c>
      <c r="F27" s="356">
        <v>90.785887827236039</v>
      </c>
      <c r="G27" s="357">
        <v>97.271472516797544</v>
      </c>
    </row>
    <row r="28" spans="1:7" ht="16.5" customHeight="1">
      <c r="A28" s="358" t="s">
        <v>108</v>
      </c>
      <c r="B28" s="331" t="s">
        <v>199</v>
      </c>
      <c r="C28" s="355">
        <v>79412.86</v>
      </c>
      <c r="D28" s="355">
        <v>74118</v>
      </c>
      <c r="E28" s="355">
        <v>72095.67</v>
      </c>
      <c r="F28" s="359">
        <v>90.785887827236039</v>
      </c>
      <c r="G28" s="360">
        <v>97.271472516797544</v>
      </c>
    </row>
    <row r="29" spans="1:7" ht="22.5" customHeight="1">
      <c r="A29" s="347" t="s">
        <v>200</v>
      </c>
      <c r="B29" s="323" t="s">
        <v>201</v>
      </c>
      <c r="C29" s="361">
        <v>27115.83</v>
      </c>
      <c r="D29" s="361">
        <v>-14118</v>
      </c>
      <c r="E29" s="361">
        <v>-9346.1199999999953</v>
      </c>
      <c r="F29" s="348"/>
      <c r="G29" s="337">
        <v>66.200028332624981</v>
      </c>
    </row>
    <row r="30" spans="1:7" ht="5.25" customHeight="1">
      <c r="A30" s="362"/>
      <c r="B30" s="363"/>
      <c r="C30" s="364"/>
      <c r="D30" s="364"/>
      <c r="E30" s="364"/>
      <c r="F30" s="365"/>
      <c r="G30" s="366"/>
    </row>
    <row r="31" spans="1:7" ht="21.75" customHeight="1">
      <c r="A31" s="322" t="s">
        <v>202</v>
      </c>
      <c r="B31" s="323" t="s">
        <v>203</v>
      </c>
      <c r="C31" s="324">
        <v>8318872.1300000008</v>
      </c>
      <c r="D31" s="324">
        <v>8675785</v>
      </c>
      <c r="E31" s="324">
        <v>9232127.3499999996</v>
      </c>
      <c r="F31" s="356">
        <v>110.97811344769401</v>
      </c>
      <c r="G31" s="357">
        <v>106.41258802517581</v>
      </c>
    </row>
    <row r="32" spans="1:7" ht="21.75" customHeight="1" thickBot="1">
      <c r="A32" s="367" t="s">
        <v>204</v>
      </c>
      <c r="B32" s="368" t="s">
        <v>205</v>
      </c>
      <c r="C32" s="369">
        <v>8211734.6600000011</v>
      </c>
      <c r="D32" s="369">
        <v>8647058</v>
      </c>
      <c r="E32" s="369">
        <v>9477708.2199999988</v>
      </c>
      <c r="F32" s="370">
        <v>115.41663987472286</v>
      </c>
      <c r="G32" s="371">
        <v>109.60615992167509</v>
      </c>
    </row>
    <row r="33" spans="1:7" ht="21.75" customHeight="1" thickTop="1" thickBot="1">
      <c r="A33" s="372" t="s">
        <v>206</v>
      </c>
      <c r="B33" s="373" t="s">
        <v>207</v>
      </c>
      <c r="C33" s="374">
        <v>107137.46999999974</v>
      </c>
      <c r="D33" s="374">
        <v>28727</v>
      </c>
      <c r="E33" s="374">
        <v>-245580.86999999918</v>
      </c>
      <c r="F33" s="375"/>
      <c r="G33" s="376"/>
    </row>
    <row r="34" spans="1:7" ht="13.5" thickTop="1">
      <c r="A34" s="377"/>
      <c r="B34" s="378"/>
      <c r="C34" s="379"/>
      <c r="D34" s="379"/>
      <c r="E34" s="380"/>
      <c r="F34" s="381"/>
      <c r="G34" s="381"/>
    </row>
    <row r="35" spans="1:7">
      <c r="D35" s="382"/>
      <c r="F35" s="1"/>
    </row>
    <row r="36" spans="1:7">
      <c r="B36" s="383"/>
      <c r="C36" s="384"/>
      <c r="D36" s="382"/>
      <c r="E36" s="385"/>
      <c r="F36" s="1"/>
    </row>
    <row r="37" spans="1:7">
      <c r="B37" s="386"/>
      <c r="C37" s="384"/>
      <c r="D37" s="382"/>
      <c r="E37" s="385"/>
      <c r="F37" s="1"/>
    </row>
    <row r="38" spans="1:7">
      <c r="B38" s="386"/>
      <c r="C38" s="384"/>
      <c r="D38" s="382"/>
      <c r="E38" s="385"/>
      <c r="F38" s="1"/>
    </row>
    <row r="39" spans="1:7">
      <c r="B39" s="386"/>
      <c r="C39" s="384"/>
      <c r="D39" s="382"/>
      <c r="E39" s="385"/>
      <c r="F39" s="1"/>
    </row>
    <row r="40" spans="1:7">
      <c r="B40" s="386"/>
      <c r="C40" s="384"/>
      <c r="D40" s="382"/>
      <c r="E40" s="385"/>
      <c r="F40" s="1"/>
    </row>
    <row r="41" spans="1:7">
      <c r="B41" s="386"/>
      <c r="C41" s="384"/>
      <c r="D41" s="382"/>
      <c r="E41" s="385"/>
      <c r="F41" s="1"/>
    </row>
    <row r="42" spans="1:7">
      <c r="D42" s="382"/>
      <c r="E42" s="385"/>
      <c r="F42" s="1"/>
    </row>
    <row r="43" spans="1:7">
      <c r="D43" s="382"/>
      <c r="E43" s="385"/>
      <c r="F43" s="1"/>
    </row>
    <row r="44" spans="1:7">
      <c r="D44" s="382"/>
      <c r="E44" s="385"/>
      <c r="F44" s="1"/>
    </row>
    <row r="45" spans="1:7">
      <c r="B45" s="386"/>
      <c r="C45" s="384"/>
      <c r="D45" s="382"/>
      <c r="E45" s="385"/>
      <c r="F45" s="1"/>
    </row>
    <row r="46" spans="1:7">
      <c r="A46" s="62"/>
      <c r="D46" s="382"/>
      <c r="E46" s="387"/>
      <c r="F46" s="1"/>
    </row>
    <row r="47" spans="1:7">
      <c r="D47" s="382"/>
      <c r="E47" s="385"/>
      <c r="F47" s="1"/>
    </row>
    <row r="48" spans="1:7">
      <c r="D48" s="382"/>
      <c r="E48" s="385"/>
      <c r="F48" s="1"/>
    </row>
    <row r="49" spans="1:7">
      <c r="D49" s="382"/>
      <c r="E49" s="385"/>
      <c r="F49" s="1"/>
    </row>
    <row r="50" spans="1:7">
      <c r="D50" s="382"/>
      <c r="E50" s="385"/>
      <c r="F50" s="1"/>
    </row>
    <row r="51" spans="1:7">
      <c r="A51" s="64"/>
      <c r="B51" s="64"/>
      <c r="C51" s="388"/>
      <c r="D51" s="389"/>
      <c r="E51" s="390"/>
      <c r="F51" s="64"/>
      <c r="G51" s="64"/>
    </row>
    <row r="52" spans="1:7" s="395" customFormat="1" ht="12">
      <c r="A52" s="391"/>
      <c r="B52" s="392"/>
      <c r="C52" s="393"/>
      <c r="D52" s="394"/>
      <c r="E52" s="393"/>
      <c r="F52" s="392"/>
      <c r="G52" s="392"/>
    </row>
  </sheetData>
  <pageMargins left="0.59055118110236227" right="0.51181102362204722" top="0.6692913385826772" bottom="0.47244094488188981" header="0.39370078740157483" footer="0.39370078740157483"/>
  <pageSetup paperSize="9" scale="93" firstPageNumber="3" orientation="portrait" useFirstPageNumber="1" r:id="rId1"/>
  <headerFooter alignWithMargins="0">
    <oddHeader>&amp;L___________&amp;C&amp;"Times New Roman,Uobičajeno"Vodoopskrba i odvodnja Zaprešić d.o.o. - Godišnji izvještaj za 2025. godinu&amp;R________</oddHeader>
    <oddFooter>&amp;L&amp;"Times New Roman,Uobičajeno"Vodoopskrba i odvodnja Zaprešić d.o.o.&amp;R&amp;"Times New Roman,Uobičajeno"11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
  <sheetViews>
    <sheetView view="pageBreakPreview" zoomScaleNormal="100" zoomScaleSheetLayoutView="100" workbookViewId="0">
      <selection activeCell="B5" sqref="B5"/>
    </sheetView>
  </sheetViews>
  <sheetFormatPr defaultRowHeight="12.75"/>
  <cols>
    <col min="1" max="1" width="4.42578125" style="399" customWidth="1"/>
    <col min="2" max="2" width="39.140625" style="399" customWidth="1"/>
    <col min="3" max="5" width="13.5703125" style="293" customWidth="1"/>
    <col min="6" max="6" width="6.42578125" style="293" customWidth="1"/>
    <col min="7" max="7" width="6.42578125" style="399" customWidth="1"/>
    <col min="8" max="16384" width="9.140625" style="399"/>
  </cols>
  <sheetData>
    <row r="2" spans="1:7" ht="18.75" customHeight="1">
      <c r="A2" s="296" t="s">
        <v>172</v>
      </c>
    </row>
    <row r="3" spans="1:7" ht="12.75" customHeight="1"/>
    <row r="4" spans="1:7" ht="12.75" customHeight="1"/>
    <row r="5" spans="1:7" ht="14.25">
      <c r="A5" s="49" t="s">
        <v>208</v>
      </c>
      <c r="E5" s="400"/>
      <c r="F5" s="401"/>
    </row>
    <row r="6" spans="1:7">
      <c r="A6" s="402"/>
      <c r="E6" s="400"/>
      <c r="F6" s="403"/>
    </row>
    <row r="7" spans="1:7">
      <c r="A7" s="404" t="s">
        <v>209</v>
      </c>
      <c r="E7" s="292"/>
      <c r="F7" s="292"/>
      <c r="G7" s="405"/>
    </row>
    <row r="8" spans="1:7" ht="54.75" customHeight="1">
      <c r="A8" s="406" t="s">
        <v>175</v>
      </c>
      <c r="B8" s="407" t="s">
        <v>211</v>
      </c>
      <c r="C8" s="408" t="s">
        <v>177</v>
      </c>
      <c r="D8" s="409" t="s">
        <v>178</v>
      </c>
      <c r="E8" s="310" t="str">
        <f>+'Račun dobiti'!E9</f>
        <v>OSTVARENO 2025.
EUR</v>
      </c>
      <c r="F8" s="410" t="s">
        <v>180</v>
      </c>
      <c r="G8" s="310" t="s">
        <v>181</v>
      </c>
    </row>
    <row r="9" spans="1:7" ht="9.75" customHeight="1">
      <c r="A9" s="411">
        <v>1</v>
      </c>
      <c r="B9" s="216">
        <v>2</v>
      </c>
      <c r="C9" s="215">
        <v>3</v>
      </c>
      <c r="D9" s="215">
        <v>4</v>
      </c>
      <c r="E9" s="412">
        <v>5</v>
      </c>
      <c r="F9" s="413">
        <v>6</v>
      </c>
      <c r="G9" s="216">
        <v>7</v>
      </c>
    </row>
    <row r="10" spans="1:7" ht="21" customHeight="1">
      <c r="A10" s="414" t="s">
        <v>212</v>
      </c>
      <c r="B10" s="415" t="s">
        <v>213</v>
      </c>
      <c r="C10" s="416">
        <v>8212343.4400000004</v>
      </c>
      <c r="D10" s="416">
        <v>8615785</v>
      </c>
      <c r="E10" s="416">
        <v>9169377.7999999989</v>
      </c>
      <c r="F10" s="417">
        <v>111.65360858313053</v>
      </c>
      <c r="G10" s="418">
        <v>106.42533210844978</v>
      </c>
    </row>
    <row r="11" spans="1:7" ht="19.899999999999999" customHeight="1">
      <c r="A11" s="420" t="s">
        <v>94</v>
      </c>
      <c r="B11" s="421" t="s">
        <v>214</v>
      </c>
      <c r="C11" s="422">
        <v>7806544.4400000004</v>
      </c>
      <c r="D11" s="422">
        <v>8317719</v>
      </c>
      <c r="E11" s="422">
        <v>8674818.2699999996</v>
      </c>
      <c r="F11" s="423">
        <v>111.12238374703981</v>
      </c>
      <c r="G11" s="424">
        <v>104.29323556133599</v>
      </c>
    </row>
    <row r="12" spans="1:7" ht="19.899999999999999" customHeight="1">
      <c r="A12" s="425" t="s">
        <v>81</v>
      </c>
      <c r="B12" s="426" t="s">
        <v>215</v>
      </c>
      <c r="C12" s="427">
        <v>4804828.08</v>
      </c>
      <c r="D12" s="427">
        <v>5669141</v>
      </c>
      <c r="E12" s="427">
        <v>5200127.8499999996</v>
      </c>
      <c r="F12" s="428">
        <v>108.22713660964118</v>
      </c>
      <c r="G12" s="429">
        <v>91.726909773455972</v>
      </c>
    </row>
    <row r="13" spans="1:7" ht="19.899999999999999" customHeight="1">
      <c r="A13" s="430"/>
      <c r="B13" s="431" t="s">
        <v>216</v>
      </c>
      <c r="C13" s="432">
        <v>2923834.27</v>
      </c>
      <c r="D13" s="432">
        <v>2926495</v>
      </c>
      <c r="E13" s="432">
        <v>3106337.72</v>
      </c>
      <c r="F13" s="433">
        <v>106.24192184463314</v>
      </c>
      <c r="G13" s="434">
        <v>106.1453281143484</v>
      </c>
    </row>
    <row r="14" spans="1:7" ht="19.899999999999999" customHeight="1">
      <c r="A14" s="430"/>
      <c r="B14" s="431" t="s">
        <v>217</v>
      </c>
      <c r="C14" s="432">
        <v>722637.37</v>
      </c>
      <c r="D14" s="432">
        <v>765592</v>
      </c>
      <c r="E14" s="432">
        <v>806131.73</v>
      </c>
      <c r="F14" s="433">
        <v>111.55411600150155</v>
      </c>
      <c r="G14" s="434">
        <v>105.29521337736026</v>
      </c>
    </row>
    <row r="15" spans="1:7" ht="19.899999999999999" customHeight="1">
      <c r="A15" s="430"/>
      <c r="B15" s="431" t="s">
        <v>218</v>
      </c>
      <c r="C15" s="432">
        <v>1158356.44</v>
      </c>
      <c r="D15" s="432">
        <v>1228172</v>
      </c>
      <c r="E15" s="432">
        <v>1287658.3999999999</v>
      </c>
      <c r="F15" s="433">
        <v>111.1625364641647</v>
      </c>
      <c r="G15" s="434">
        <v>104.84349097683385</v>
      </c>
    </row>
    <row r="16" spans="1:7" s="440" customFormat="1" ht="19.899999999999999" customHeight="1">
      <c r="A16" s="435"/>
      <c r="B16" s="436" t="s">
        <v>219</v>
      </c>
      <c r="C16" s="437">
        <v>0</v>
      </c>
      <c r="D16" s="437">
        <v>748882</v>
      </c>
      <c r="E16" s="437">
        <v>0</v>
      </c>
      <c r="F16" s="438"/>
      <c r="G16" s="439"/>
    </row>
    <row r="17" spans="1:7" ht="19.899999999999999" customHeight="1">
      <c r="A17" s="425" t="s">
        <v>83</v>
      </c>
      <c r="B17" s="426" t="s">
        <v>220</v>
      </c>
      <c r="C17" s="427">
        <v>3001716.3600000003</v>
      </c>
      <c r="D17" s="427">
        <v>2648578</v>
      </c>
      <c r="E17" s="427">
        <v>3474690.42</v>
      </c>
      <c r="F17" s="428">
        <v>115.75678722689173</v>
      </c>
      <c r="G17" s="429">
        <v>131.19079068088612</v>
      </c>
    </row>
    <row r="18" spans="1:7" ht="19.899999999999999" customHeight="1">
      <c r="A18" s="430"/>
      <c r="B18" s="431" t="s">
        <v>221</v>
      </c>
      <c r="C18" s="432">
        <v>41043.64</v>
      </c>
      <c r="D18" s="432">
        <v>23808</v>
      </c>
      <c r="E18" s="432">
        <v>43384.65</v>
      </c>
      <c r="F18" s="433">
        <v>105.70370951504302</v>
      </c>
      <c r="G18" s="434">
        <v>182.22719254032259</v>
      </c>
    </row>
    <row r="19" spans="1:7" ht="19.899999999999999" customHeight="1">
      <c r="A19" s="430"/>
      <c r="B19" s="431" t="s">
        <v>222</v>
      </c>
      <c r="C19" s="432">
        <v>303675.78999999998</v>
      </c>
      <c r="D19" s="432">
        <v>289690</v>
      </c>
      <c r="E19" s="432">
        <v>370029.25</v>
      </c>
      <c r="F19" s="433">
        <v>121.85009875169833</v>
      </c>
      <c r="G19" s="434">
        <v>127.73283509958921</v>
      </c>
    </row>
    <row r="20" spans="1:7" ht="19.899999999999999" customHeight="1">
      <c r="A20" s="430"/>
      <c r="B20" s="431" t="s">
        <v>223</v>
      </c>
      <c r="C20" s="432">
        <v>370091.96</v>
      </c>
      <c r="D20" s="432">
        <v>257600</v>
      </c>
      <c r="E20" s="432">
        <v>484958.82</v>
      </c>
      <c r="F20" s="433">
        <v>131.03738324928756</v>
      </c>
      <c r="G20" s="434">
        <v>188.26041149068323</v>
      </c>
    </row>
    <row r="21" spans="1:7" ht="24" customHeight="1">
      <c r="A21" s="430"/>
      <c r="B21" s="441" t="s">
        <v>224</v>
      </c>
      <c r="C21" s="432">
        <v>46316.37</v>
      </c>
      <c r="D21" s="432">
        <v>0</v>
      </c>
      <c r="E21" s="432">
        <v>123725.25</v>
      </c>
      <c r="F21" s="433">
        <v>267.13071425934282</v>
      </c>
      <c r="G21" s="434"/>
    </row>
    <row r="22" spans="1:7" ht="19.899999999999999" customHeight="1">
      <c r="A22" s="430"/>
      <c r="B22" s="442" t="s">
        <v>225</v>
      </c>
      <c r="C22" s="432">
        <v>75988.67</v>
      </c>
      <c r="D22" s="432">
        <v>55643</v>
      </c>
      <c r="E22" s="432">
        <v>50119.74</v>
      </c>
      <c r="F22" s="433">
        <v>65.95685909491506</v>
      </c>
      <c r="G22" s="434">
        <v>90.073755908200496</v>
      </c>
    </row>
    <row r="23" spans="1:7" ht="19.899999999999999" customHeight="1">
      <c r="A23" s="430"/>
      <c r="B23" s="441" t="s">
        <v>226</v>
      </c>
      <c r="C23" s="432">
        <v>24925.84</v>
      </c>
      <c r="D23" s="432">
        <v>0</v>
      </c>
      <c r="E23" s="432">
        <v>32119.589999999997</v>
      </c>
      <c r="F23" s="433">
        <v>128.86061211979214</v>
      </c>
      <c r="G23" s="434"/>
    </row>
    <row r="24" spans="1:7" ht="24">
      <c r="A24" s="430"/>
      <c r="B24" s="441" t="s">
        <v>227</v>
      </c>
      <c r="C24" s="432">
        <v>2022943.37</v>
      </c>
      <c r="D24" s="432">
        <v>2021837</v>
      </c>
      <c r="E24" s="432">
        <v>2370353.12</v>
      </c>
      <c r="F24" s="433">
        <v>117.17347876129622</v>
      </c>
      <c r="G24" s="434">
        <v>117.23759729394605</v>
      </c>
    </row>
    <row r="25" spans="1:7" ht="24.75" customHeight="1">
      <c r="A25" s="430"/>
      <c r="B25" s="441" t="s">
        <v>228</v>
      </c>
      <c r="C25" s="432">
        <v>116730.72</v>
      </c>
      <c r="D25" s="432">
        <v>0</v>
      </c>
      <c r="E25" s="432">
        <v>0</v>
      </c>
      <c r="F25" s="433"/>
      <c r="G25" s="434"/>
    </row>
    <row r="26" spans="1:7" ht="19.899999999999999" customHeight="1">
      <c r="A26" s="425" t="s">
        <v>104</v>
      </c>
      <c r="B26" s="443" t="s">
        <v>229</v>
      </c>
      <c r="C26" s="427">
        <v>405799</v>
      </c>
      <c r="D26" s="427">
        <v>298066</v>
      </c>
      <c r="E26" s="427">
        <v>494559.53</v>
      </c>
      <c r="F26" s="428">
        <v>121.87302827261772</v>
      </c>
      <c r="G26" s="429">
        <v>165.92282581710091</v>
      </c>
    </row>
    <row r="27" spans="1:7" ht="24">
      <c r="A27" s="425"/>
      <c r="B27" s="441" t="s">
        <v>230</v>
      </c>
      <c r="C27" s="432">
        <v>154457.07</v>
      </c>
      <c r="D27" s="432">
        <v>147240</v>
      </c>
      <c r="E27" s="432">
        <v>130834.33</v>
      </c>
      <c r="F27" s="428">
        <v>84.705950980424532</v>
      </c>
      <c r="G27" s="429">
        <v>88.857871502309166</v>
      </c>
    </row>
    <row r="28" spans="1:7" ht="19.899999999999999" customHeight="1">
      <c r="A28" s="425"/>
      <c r="B28" s="431" t="s">
        <v>231</v>
      </c>
      <c r="C28" s="432">
        <v>62826.09</v>
      </c>
      <c r="D28" s="432">
        <v>67200</v>
      </c>
      <c r="E28" s="432">
        <v>55182.07</v>
      </c>
      <c r="F28" s="428">
        <v>87.833048340267567</v>
      </c>
      <c r="G28" s="429">
        <v>82.11617559523809</v>
      </c>
    </row>
    <row r="29" spans="1:7" ht="19.899999999999999" customHeight="1">
      <c r="A29" s="444"/>
      <c r="B29" s="445" t="s">
        <v>232</v>
      </c>
      <c r="C29" s="446">
        <v>188515.84</v>
      </c>
      <c r="D29" s="446">
        <v>83626</v>
      </c>
      <c r="E29" s="446">
        <v>308543.13</v>
      </c>
      <c r="F29" s="447">
        <v>163.66960463375386</v>
      </c>
      <c r="G29" s="448">
        <v>368.95598258914691</v>
      </c>
    </row>
    <row r="30" spans="1:7" ht="19.899999999999999" customHeight="1">
      <c r="A30" s="414" t="s">
        <v>233</v>
      </c>
      <c r="B30" s="415" t="s">
        <v>210</v>
      </c>
      <c r="C30" s="416">
        <v>106528.69</v>
      </c>
      <c r="D30" s="416">
        <v>60000</v>
      </c>
      <c r="E30" s="416">
        <v>62749.55</v>
      </c>
      <c r="F30" s="417">
        <v>58.903897156718998</v>
      </c>
      <c r="G30" s="418">
        <v>104.58258333333335</v>
      </c>
    </row>
    <row r="31" spans="1:7" ht="19.899999999999999" customHeight="1">
      <c r="A31" s="449"/>
      <c r="B31" s="450" t="s">
        <v>196</v>
      </c>
      <c r="C31" s="451">
        <v>106528.69</v>
      </c>
      <c r="D31" s="451">
        <v>60000</v>
      </c>
      <c r="E31" s="451">
        <v>62749.55</v>
      </c>
      <c r="F31" s="452">
        <v>58.903897156718998</v>
      </c>
      <c r="G31" s="453">
        <v>104.58258333333335</v>
      </c>
    </row>
    <row r="32" spans="1:7" ht="19.899999999999999" customHeight="1">
      <c r="A32" s="414" t="s">
        <v>234</v>
      </c>
      <c r="B32" s="415" t="s">
        <v>235</v>
      </c>
      <c r="C32" s="416">
        <v>8318872.1300000008</v>
      </c>
      <c r="D32" s="416">
        <v>8675785</v>
      </c>
      <c r="E32" s="416">
        <v>9232127.3499999996</v>
      </c>
      <c r="F32" s="417">
        <v>110.97811344769401</v>
      </c>
      <c r="G32" s="418">
        <v>106.41258802517581</v>
      </c>
    </row>
    <row r="33" spans="1:7">
      <c r="A33" s="454"/>
      <c r="B33" s="455"/>
      <c r="C33" s="456"/>
      <c r="D33" s="456"/>
      <c r="E33" s="456"/>
      <c r="F33" s="452"/>
      <c r="G33" s="419"/>
    </row>
    <row r="34" spans="1:7">
      <c r="A34" s="454"/>
      <c r="B34" s="455"/>
      <c r="C34" s="456"/>
      <c r="D34" s="456"/>
      <c r="E34" s="456"/>
      <c r="F34" s="452"/>
      <c r="G34" s="419"/>
    </row>
    <row r="35" spans="1:7">
      <c r="A35" s="454"/>
      <c r="B35" s="455"/>
      <c r="C35" s="456"/>
      <c r="D35" s="456"/>
      <c r="E35" s="456"/>
      <c r="F35" s="452"/>
      <c r="G35" s="419"/>
    </row>
    <row r="36" spans="1:7">
      <c r="A36" s="454"/>
      <c r="B36" s="455"/>
      <c r="C36" s="456"/>
      <c r="D36" s="456"/>
      <c r="E36" s="456"/>
      <c r="F36" s="452"/>
      <c r="G36" s="419"/>
    </row>
    <row r="37" spans="1:7">
      <c r="A37" s="454"/>
      <c r="B37" s="455"/>
      <c r="C37" s="456"/>
      <c r="D37" s="456"/>
      <c r="E37" s="456"/>
      <c r="F37" s="452"/>
      <c r="G37" s="419"/>
    </row>
    <row r="38" spans="1:7">
      <c r="A38" s="454"/>
      <c r="B38" s="455"/>
      <c r="C38" s="456"/>
      <c r="D38" s="456"/>
      <c r="E38" s="456"/>
      <c r="F38" s="452"/>
      <c r="G38" s="419"/>
    </row>
    <row r="39" spans="1:7">
      <c r="A39" s="454"/>
      <c r="B39" s="455"/>
      <c r="C39" s="456"/>
      <c r="D39" s="456"/>
      <c r="E39" s="456"/>
      <c r="F39" s="452"/>
      <c r="G39" s="419"/>
    </row>
    <row r="40" spans="1:7">
      <c r="A40" s="454"/>
      <c r="B40" s="455"/>
      <c r="C40" s="456"/>
      <c r="D40" s="456"/>
      <c r="E40" s="456"/>
      <c r="F40" s="452"/>
      <c r="G40" s="419"/>
    </row>
    <row r="41" spans="1:7">
      <c r="A41" s="454"/>
      <c r="B41" s="455"/>
      <c r="C41" s="456"/>
      <c r="D41" s="456"/>
      <c r="E41" s="456"/>
      <c r="F41" s="452"/>
      <c r="G41" s="419"/>
    </row>
    <row r="42" spans="1:7">
      <c r="A42" s="454"/>
      <c r="B42" s="455"/>
      <c r="C42" s="456"/>
      <c r="D42" s="456"/>
      <c r="E42" s="456"/>
      <c r="F42" s="452"/>
      <c r="G42" s="419"/>
    </row>
    <row r="43" spans="1:7">
      <c r="A43" s="454"/>
      <c r="B43" s="455"/>
      <c r="C43" s="456"/>
      <c r="D43" s="456"/>
      <c r="E43" s="456"/>
      <c r="F43" s="452"/>
      <c r="G43" s="419"/>
    </row>
    <row r="44" spans="1:7">
      <c r="A44" s="454"/>
      <c r="B44" s="455"/>
      <c r="C44" s="456"/>
      <c r="D44" s="456"/>
      <c r="E44" s="456"/>
      <c r="F44" s="452"/>
      <c r="G44" s="419"/>
    </row>
    <row r="45" spans="1:7">
      <c r="A45" s="454"/>
      <c r="B45" s="455"/>
      <c r="C45" s="456"/>
      <c r="D45" s="456"/>
      <c r="E45" s="456"/>
      <c r="F45" s="456"/>
      <c r="G45" s="457"/>
    </row>
    <row r="46" spans="1:7">
      <c r="A46" s="458"/>
      <c r="B46" s="458"/>
      <c r="C46" s="459"/>
      <c r="D46" s="459"/>
      <c r="E46" s="460"/>
      <c r="F46" s="461"/>
      <c r="G46" s="458"/>
    </row>
  </sheetData>
  <pageMargins left="0.59055118110236227" right="0.51181102362204722" top="0.6692913385826772" bottom="0.47244094488188981" header="0.39370078740157483" footer="0.39370078740157483"/>
  <pageSetup paperSize="9" scale="93" firstPageNumber="3" orientation="portrait" useFirstPageNumber="1" r:id="rId1"/>
  <headerFooter alignWithMargins="0">
    <oddHeader>&amp;L___________&amp;C&amp;"Times New Roman,Uobičajeno"Vodoopskrba i odvodnja Zaprešić d.o.o. - Godišnji izvještaj za 2025. godinu&amp;R________</oddHeader>
    <oddFooter>&amp;L&amp;"Times New Roman,Uobičajeno"Vodoopskrba i odvodnja Zaprešić d.o.o.&amp;R&amp;"Times New Roman,Uobičajeno"12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view="pageBreakPreview" zoomScaleNormal="100" zoomScaleSheetLayoutView="100" workbookViewId="0">
      <selection activeCell="B2" sqref="B2"/>
    </sheetView>
  </sheetViews>
  <sheetFormatPr defaultRowHeight="12.75"/>
  <cols>
    <col min="1" max="1" width="4.42578125" style="293" customWidth="1"/>
    <col min="2" max="2" width="39.140625" style="399" customWidth="1"/>
    <col min="3" max="4" width="13.5703125" style="399" customWidth="1"/>
    <col min="5" max="5" width="13.5703125" style="293" customWidth="1"/>
    <col min="6" max="6" width="6.7109375" style="293" customWidth="1"/>
    <col min="7" max="7" width="6.7109375" style="399" customWidth="1"/>
    <col min="8" max="16384" width="9.140625" style="399"/>
  </cols>
  <sheetData>
    <row r="1" spans="1:7">
      <c r="G1" s="292"/>
    </row>
    <row r="2" spans="1:7" ht="14.25">
      <c r="A2" s="296" t="s">
        <v>172</v>
      </c>
      <c r="G2" s="292"/>
    </row>
    <row r="3" spans="1:7">
      <c r="G3" s="292"/>
    </row>
    <row r="4" spans="1:7">
      <c r="G4" s="292"/>
    </row>
    <row r="5" spans="1:7" ht="14.25">
      <c r="A5" s="49" t="s">
        <v>236</v>
      </c>
    </row>
    <row r="6" spans="1:7">
      <c r="A6" s="463"/>
    </row>
    <row r="7" spans="1:7">
      <c r="B7" s="464"/>
      <c r="C7" s="464"/>
      <c r="D7" s="464"/>
      <c r="E7" s="465"/>
    </row>
    <row r="8" spans="1:7">
      <c r="A8" s="466" t="s">
        <v>237</v>
      </c>
      <c r="B8" s="467"/>
      <c r="C8" s="467"/>
      <c r="D8" s="467"/>
      <c r="E8" s="462"/>
      <c r="F8" s="468"/>
      <c r="G8" s="467"/>
    </row>
    <row r="9" spans="1:7" ht="60.75" customHeight="1">
      <c r="A9" s="469" t="s">
        <v>175</v>
      </c>
      <c r="B9" s="407" t="s">
        <v>211</v>
      </c>
      <c r="C9" s="311" t="s">
        <v>177</v>
      </c>
      <c r="D9" s="311" t="s">
        <v>178</v>
      </c>
      <c r="E9" s="310" t="s">
        <v>179</v>
      </c>
      <c r="F9" s="312" t="s">
        <v>180</v>
      </c>
      <c r="G9" s="312" t="s">
        <v>181</v>
      </c>
    </row>
    <row r="10" spans="1:7" ht="10.5" customHeight="1">
      <c r="A10" s="470">
        <v>1</v>
      </c>
      <c r="B10" s="471">
        <v>2</v>
      </c>
      <c r="C10" s="472">
        <v>3</v>
      </c>
      <c r="D10" s="472">
        <v>4</v>
      </c>
      <c r="E10" s="472">
        <v>5</v>
      </c>
      <c r="F10" s="217">
        <v>6</v>
      </c>
      <c r="G10" s="217">
        <v>7</v>
      </c>
    </row>
    <row r="11" spans="1:7" ht="18" customHeight="1">
      <c r="A11" s="473" t="s">
        <v>212</v>
      </c>
      <c r="B11" s="474" t="s">
        <v>185</v>
      </c>
      <c r="C11" s="475">
        <v>8132321.8000000007</v>
      </c>
      <c r="D11" s="475">
        <v>8572940</v>
      </c>
      <c r="E11" s="475">
        <v>9405612.5499999989</v>
      </c>
      <c r="F11" s="418">
        <v>115.65716140254064</v>
      </c>
      <c r="G11" s="476">
        <v>109.71280039286404</v>
      </c>
    </row>
    <row r="12" spans="1:7" ht="18" customHeight="1">
      <c r="A12" s="473" t="s">
        <v>81</v>
      </c>
      <c r="B12" s="474" t="s">
        <v>238</v>
      </c>
      <c r="C12" s="475">
        <v>2098248.67</v>
      </c>
      <c r="D12" s="475">
        <v>2109618</v>
      </c>
      <c r="E12" s="475">
        <v>2460792.85</v>
      </c>
      <c r="F12" s="418">
        <v>117.27841819625699</v>
      </c>
      <c r="G12" s="476">
        <v>116.64637152318571</v>
      </c>
    </row>
    <row r="13" spans="1:7" ht="18" customHeight="1">
      <c r="A13" s="477" t="s">
        <v>239</v>
      </c>
      <c r="B13" s="478" t="s">
        <v>186</v>
      </c>
      <c r="C13" s="479">
        <v>419117.01</v>
      </c>
      <c r="D13" s="479">
        <v>352865</v>
      </c>
      <c r="E13" s="479">
        <v>491457.33999999997</v>
      </c>
      <c r="F13" s="480">
        <v>117.26017514774692</v>
      </c>
      <c r="G13" s="481">
        <v>139.27630680288493</v>
      </c>
    </row>
    <row r="14" spans="1:7" ht="16.5" customHeight="1">
      <c r="A14" s="477"/>
      <c r="B14" s="482" t="s">
        <v>240</v>
      </c>
      <c r="C14" s="355">
        <v>272252.64</v>
      </c>
      <c r="D14" s="355">
        <v>222319</v>
      </c>
      <c r="E14" s="483">
        <v>375522.64</v>
      </c>
      <c r="F14" s="434">
        <v>137.93167992787875</v>
      </c>
      <c r="G14" s="484">
        <v>168.9116269864474</v>
      </c>
    </row>
    <row r="15" spans="1:7" ht="16.5" customHeight="1">
      <c r="A15" s="477"/>
      <c r="B15" s="482" t="s">
        <v>241</v>
      </c>
      <c r="C15" s="355">
        <v>46485.37000000001</v>
      </c>
      <c r="D15" s="355">
        <v>55243</v>
      </c>
      <c r="E15" s="485">
        <v>51056.359999999986</v>
      </c>
      <c r="F15" s="486">
        <v>109.83317977247459</v>
      </c>
      <c r="G15" s="484">
        <v>92.421410857484176</v>
      </c>
    </row>
    <row r="16" spans="1:7" ht="16.5" customHeight="1">
      <c r="A16" s="477"/>
      <c r="B16" s="482" t="s">
        <v>242</v>
      </c>
      <c r="C16" s="355">
        <v>24390.33</v>
      </c>
      <c r="D16" s="355">
        <v>19660</v>
      </c>
      <c r="E16" s="483">
        <v>14758.6</v>
      </c>
      <c r="F16" s="434">
        <v>60.510046399536208</v>
      </c>
      <c r="G16" s="484">
        <v>75.069175991861641</v>
      </c>
    </row>
    <row r="17" spans="1:7" ht="16.5" customHeight="1">
      <c r="A17" s="477"/>
      <c r="B17" s="482" t="s">
        <v>243</v>
      </c>
      <c r="C17" s="355">
        <v>75988.67</v>
      </c>
      <c r="D17" s="355">
        <v>55643</v>
      </c>
      <c r="E17" s="483">
        <v>50119.74</v>
      </c>
      <c r="F17" s="434">
        <v>65.95685909491506</v>
      </c>
      <c r="G17" s="484">
        <v>90.073755908200496</v>
      </c>
    </row>
    <row r="18" spans="1:7" ht="18" customHeight="1">
      <c r="A18" s="477" t="s">
        <v>244</v>
      </c>
      <c r="B18" s="478" t="s">
        <v>187</v>
      </c>
      <c r="C18" s="479">
        <v>632277.66999999993</v>
      </c>
      <c r="D18" s="479">
        <v>809709</v>
      </c>
      <c r="E18" s="479">
        <v>771202.66</v>
      </c>
      <c r="F18" s="429">
        <v>121.97214872383523</v>
      </c>
      <c r="G18" s="481">
        <v>95.244422378904019</v>
      </c>
    </row>
    <row r="19" spans="1:7" ht="16.5" customHeight="1">
      <c r="A19" s="477"/>
      <c r="B19" s="487" t="s">
        <v>245</v>
      </c>
      <c r="C19" s="488">
        <v>538832.71</v>
      </c>
      <c r="D19" s="488">
        <v>716109</v>
      </c>
      <c r="E19" s="489">
        <v>681951.63</v>
      </c>
      <c r="F19" s="490">
        <v>126.56091906521414</v>
      </c>
      <c r="G19" s="484">
        <v>95.230143735101777</v>
      </c>
    </row>
    <row r="20" spans="1:7" ht="16.5" customHeight="1">
      <c r="A20" s="477"/>
      <c r="B20" s="487" t="s">
        <v>246</v>
      </c>
      <c r="C20" s="488">
        <v>93444.96</v>
      </c>
      <c r="D20" s="488">
        <v>93600</v>
      </c>
      <c r="E20" s="489">
        <v>89251.030000000013</v>
      </c>
      <c r="F20" s="490">
        <v>95.51187137326616</v>
      </c>
      <c r="G20" s="484">
        <v>95.353664529914539</v>
      </c>
    </row>
    <row r="21" spans="1:7" ht="18" customHeight="1">
      <c r="A21" s="477" t="s">
        <v>247</v>
      </c>
      <c r="B21" s="478" t="s">
        <v>248</v>
      </c>
      <c r="C21" s="479">
        <v>1046853.99</v>
      </c>
      <c r="D21" s="479">
        <v>947044</v>
      </c>
      <c r="E21" s="479">
        <v>1198132.8500000001</v>
      </c>
      <c r="F21" s="453">
        <v>114.45080798708138</v>
      </c>
      <c r="G21" s="481">
        <v>126.51290225163774</v>
      </c>
    </row>
    <row r="22" spans="1:7" ht="16.5" customHeight="1">
      <c r="A22" s="477"/>
      <c r="B22" s="482" t="s">
        <v>249</v>
      </c>
      <c r="C22" s="488">
        <v>226228.42</v>
      </c>
      <c r="D22" s="488">
        <v>204359</v>
      </c>
      <c r="E22" s="483">
        <v>251514.74</v>
      </c>
      <c r="F22" s="434">
        <v>111.17734014143757</v>
      </c>
      <c r="G22" s="484">
        <v>123.07495143350671</v>
      </c>
    </row>
    <row r="23" spans="1:7" ht="16.5" customHeight="1">
      <c r="A23" s="477"/>
      <c r="B23" s="482" t="s">
        <v>250</v>
      </c>
      <c r="C23" s="488">
        <v>591903.42999999993</v>
      </c>
      <c r="D23" s="488">
        <v>522031</v>
      </c>
      <c r="E23" s="483">
        <v>722179.89</v>
      </c>
      <c r="F23" s="434">
        <v>122.00974912410967</v>
      </c>
      <c r="G23" s="484">
        <v>138.34042231208491</v>
      </c>
    </row>
    <row r="24" spans="1:7" ht="15" customHeight="1">
      <c r="A24" s="477"/>
      <c r="B24" s="482" t="s">
        <v>248</v>
      </c>
      <c r="C24" s="488">
        <v>228722.14</v>
      </c>
      <c r="D24" s="488">
        <v>220654</v>
      </c>
      <c r="E24" s="491">
        <v>224438.22</v>
      </c>
      <c r="F24" s="492">
        <v>98.127019972793178</v>
      </c>
      <c r="G24" s="484">
        <v>101.71500176747305</v>
      </c>
    </row>
    <row r="25" spans="1:7" ht="18.75" customHeight="1">
      <c r="A25" s="477" t="s">
        <v>83</v>
      </c>
      <c r="B25" s="493" t="s">
        <v>189</v>
      </c>
      <c r="C25" s="494">
        <v>1793149.4300000002</v>
      </c>
      <c r="D25" s="494">
        <v>2342897</v>
      </c>
      <c r="E25" s="495">
        <v>2264611.9299999997</v>
      </c>
      <c r="F25" s="429">
        <v>126.29242672764865</v>
      </c>
      <c r="G25" s="481">
        <v>96.658620929558552</v>
      </c>
    </row>
    <row r="26" spans="1:7" ht="16.5" customHeight="1">
      <c r="A26" s="477"/>
      <c r="B26" s="496" t="s">
        <v>251</v>
      </c>
      <c r="C26" s="355">
        <v>1133047.58</v>
      </c>
      <c r="D26" s="355">
        <v>1458305</v>
      </c>
      <c r="E26" s="485">
        <v>1403422.43</v>
      </c>
      <c r="F26" s="486">
        <v>123.86262102073418</v>
      </c>
      <c r="G26" s="484">
        <v>96.236550652984107</v>
      </c>
    </row>
    <row r="27" spans="1:7" ht="16.5" customHeight="1">
      <c r="A27" s="477"/>
      <c r="B27" s="496" t="s">
        <v>33</v>
      </c>
      <c r="C27" s="355">
        <v>432966.09</v>
      </c>
      <c r="D27" s="355">
        <v>545474</v>
      </c>
      <c r="E27" s="483">
        <v>568013.28</v>
      </c>
      <c r="F27" s="434">
        <v>131.19117019071862</v>
      </c>
      <c r="G27" s="484">
        <v>104.13205395674221</v>
      </c>
    </row>
    <row r="28" spans="1:7" ht="16.5" customHeight="1">
      <c r="A28" s="477"/>
      <c r="B28" s="496" t="s">
        <v>252</v>
      </c>
      <c r="C28" s="355">
        <v>227135.76</v>
      </c>
      <c r="D28" s="355">
        <v>339118</v>
      </c>
      <c r="E28" s="489">
        <v>293176.21999999997</v>
      </c>
      <c r="F28" s="490">
        <v>129.07532481895407</v>
      </c>
      <c r="G28" s="484">
        <v>86.452568132626396</v>
      </c>
    </row>
    <row r="29" spans="1:7" ht="18" customHeight="1">
      <c r="A29" s="477" t="s">
        <v>85</v>
      </c>
      <c r="B29" s="497" t="s">
        <v>190</v>
      </c>
      <c r="C29" s="479">
        <v>2448791.96</v>
      </c>
      <c r="D29" s="479">
        <v>2472425</v>
      </c>
      <c r="E29" s="498">
        <v>2908418.37</v>
      </c>
      <c r="F29" s="424">
        <v>118.76951645986293</v>
      </c>
      <c r="G29" s="481">
        <v>117.6342404724107</v>
      </c>
    </row>
    <row r="30" spans="1:7" ht="16.5" customHeight="1">
      <c r="A30" s="477" t="s">
        <v>87</v>
      </c>
      <c r="B30" s="497" t="s">
        <v>253</v>
      </c>
      <c r="C30" s="499">
        <v>98298.81</v>
      </c>
      <c r="D30" s="499">
        <v>75000</v>
      </c>
      <c r="E30" s="500">
        <v>109746.6</v>
      </c>
      <c r="F30" s="453">
        <v>111.64590903999753</v>
      </c>
      <c r="G30" s="481">
        <v>146.3288</v>
      </c>
    </row>
    <row r="31" spans="1:7" ht="16.5" customHeight="1">
      <c r="A31" s="477" t="s">
        <v>89</v>
      </c>
      <c r="B31" s="501" t="s">
        <v>192</v>
      </c>
      <c r="C31" s="479">
        <v>87106.82</v>
      </c>
      <c r="D31" s="479">
        <v>0</v>
      </c>
      <c r="E31" s="502">
        <v>82431.37</v>
      </c>
      <c r="F31" s="429">
        <v>94.632509831032735</v>
      </c>
      <c r="G31" s="481"/>
    </row>
    <row r="32" spans="1:7" ht="16.5" customHeight="1">
      <c r="A32" s="477" t="s">
        <v>91</v>
      </c>
      <c r="B32" s="503" t="s">
        <v>193</v>
      </c>
      <c r="C32" s="479">
        <v>1606726.1099999999</v>
      </c>
      <c r="D32" s="479">
        <v>1573000</v>
      </c>
      <c r="E32" s="479">
        <v>1579611.4300000002</v>
      </c>
      <c r="F32" s="429">
        <v>98.312426752061697</v>
      </c>
      <c r="G32" s="481">
        <v>100.4203070565798</v>
      </c>
    </row>
    <row r="33" spans="1:7">
      <c r="A33" s="477"/>
      <c r="B33" s="487" t="s">
        <v>254</v>
      </c>
      <c r="C33" s="488">
        <v>81146.149999999994</v>
      </c>
      <c r="D33" s="488">
        <v>97531</v>
      </c>
      <c r="E33" s="485">
        <v>95861.65</v>
      </c>
      <c r="F33" s="486">
        <v>118.13456337731365</v>
      </c>
      <c r="G33" s="484">
        <v>98.288390357937473</v>
      </c>
    </row>
    <row r="34" spans="1:7" ht="16.5" customHeight="1">
      <c r="A34" s="477"/>
      <c r="B34" s="487" t="s">
        <v>255</v>
      </c>
      <c r="C34" s="488">
        <v>261021.25</v>
      </c>
      <c r="D34" s="488">
        <v>311692</v>
      </c>
      <c r="E34" s="483">
        <v>259053.35</v>
      </c>
      <c r="F34" s="434">
        <v>99.246076708313979</v>
      </c>
      <c r="G34" s="484">
        <v>83.111966300065461</v>
      </c>
    </row>
    <row r="35" spans="1:7" ht="16.5" customHeight="1">
      <c r="A35" s="477"/>
      <c r="B35" s="487" t="s">
        <v>256</v>
      </c>
      <c r="C35" s="488">
        <v>34986.42</v>
      </c>
      <c r="D35" s="488">
        <v>28260</v>
      </c>
      <c r="E35" s="483">
        <v>37247.910000000003</v>
      </c>
      <c r="F35" s="434">
        <v>106.46390799630258</v>
      </c>
      <c r="G35" s="484">
        <v>131.80435244161359</v>
      </c>
    </row>
    <row r="36" spans="1:7" ht="19.5" customHeight="1">
      <c r="A36" s="477"/>
      <c r="B36" s="487" t="s">
        <v>257</v>
      </c>
      <c r="C36" s="355">
        <v>148842.47999999995</v>
      </c>
      <c r="D36" s="355">
        <v>89005</v>
      </c>
      <c r="E36" s="489">
        <v>195005.86</v>
      </c>
      <c r="F36" s="490">
        <v>131.0149226215527</v>
      </c>
      <c r="G36" s="484">
        <v>219.09539913488004</v>
      </c>
    </row>
    <row r="37" spans="1:7" ht="24">
      <c r="A37" s="504"/>
      <c r="B37" s="505" t="s">
        <v>258</v>
      </c>
      <c r="C37" s="355">
        <v>143863.76999999999</v>
      </c>
      <c r="D37" s="355">
        <v>0</v>
      </c>
      <c r="E37" s="485">
        <v>0</v>
      </c>
      <c r="F37" s="486"/>
      <c r="G37" s="506"/>
    </row>
    <row r="38" spans="1:7" ht="16.5" customHeight="1">
      <c r="A38" s="504"/>
      <c r="B38" s="507" t="s">
        <v>259</v>
      </c>
      <c r="C38" s="355">
        <v>936866.04</v>
      </c>
      <c r="D38" s="355">
        <v>1046512</v>
      </c>
      <c r="E38" s="491">
        <v>992442.66</v>
      </c>
      <c r="F38" s="508">
        <v>105.9321842853862</v>
      </c>
      <c r="G38" s="506">
        <v>94.83337601479964</v>
      </c>
    </row>
    <row r="39" spans="1:7" ht="16.5" customHeight="1">
      <c r="A39" s="473" t="s">
        <v>233</v>
      </c>
      <c r="B39" s="474" t="s">
        <v>260</v>
      </c>
      <c r="C39" s="475">
        <v>79412.86</v>
      </c>
      <c r="D39" s="475">
        <v>74118</v>
      </c>
      <c r="E39" s="475">
        <v>72095.67</v>
      </c>
      <c r="F39" s="418">
        <v>90.785887827236039</v>
      </c>
      <c r="G39" s="476">
        <v>97.271472516797544</v>
      </c>
    </row>
    <row r="40" spans="1:7">
      <c r="A40" s="509"/>
      <c r="B40" s="510" t="s">
        <v>199</v>
      </c>
      <c r="C40" s="511">
        <v>79412.86</v>
      </c>
      <c r="D40" s="511">
        <v>74118</v>
      </c>
      <c r="E40" s="341">
        <v>72095.67</v>
      </c>
      <c r="F40" s="512">
        <v>90.785887827236039</v>
      </c>
      <c r="G40" s="513">
        <v>97.271472516797544</v>
      </c>
    </row>
    <row r="41" spans="1:7" ht="16.5" hidden="1" customHeight="1">
      <c r="A41" s="477"/>
      <c r="B41" s="514" t="s">
        <v>261</v>
      </c>
      <c r="C41" s="515"/>
      <c r="D41" s="515"/>
      <c r="E41" s="341"/>
      <c r="F41" s="512" t="e">
        <v>#DIV/0!</v>
      </c>
      <c r="G41" s="513" t="e">
        <v>#DIV/0!</v>
      </c>
    </row>
    <row r="42" spans="1:7" ht="16.5" hidden="1" customHeight="1">
      <c r="A42" s="516"/>
      <c r="B42" s="517" t="s">
        <v>262</v>
      </c>
      <c r="C42" s="344">
        <v>0</v>
      </c>
      <c r="D42" s="344">
        <v>0</v>
      </c>
      <c r="E42" s="341"/>
      <c r="F42" s="512" t="e">
        <v>#DIV/0!</v>
      </c>
      <c r="G42" s="513" t="e">
        <v>#DIV/0!</v>
      </c>
    </row>
    <row r="43" spans="1:7" ht="16.5" customHeight="1" thickBot="1">
      <c r="A43" s="518" t="s">
        <v>234</v>
      </c>
      <c r="B43" s="519" t="s">
        <v>263</v>
      </c>
      <c r="C43" s="520">
        <v>8211734.6600000011</v>
      </c>
      <c r="D43" s="520">
        <v>8647058</v>
      </c>
      <c r="E43" s="520">
        <v>9477708.2199999988</v>
      </c>
      <c r="F43" s="521">
        <v>115.41663987472286</v>
      </c>
      <c r="G43" s="522">
        <v>109.60615992167509</v>
      </c>
    </row>
    <row r="44" spans="1:7" ht="13.5" thickTop="1">
      <c r="A44" s="523"/>
      <c r="B44" s="455"/>
      <c r="C44" s="524"/>
      <c r="D44" s="524"/>
      <c r="F44" s="525"/>
      <c r="G44" s="526"/>
    </row>
    <row r="45" spans="1:7">
      <c r="A45" s="523"/>
      <c r="B45" s="455"/>
      <c r="C45" s="524"/>
      <c r="D45" s="524"/>
      <c r="F45" s="525"/>
      <c r="G45" s="526"/>
    </row>
    <row r="46" spans="1:7">
      <c r="A46" s="523"/>
      <c r="B46" s="455"/>
      <c r="C46" s="524"/>
      <c r="D46" s="524"/>
      <c r="F46" s="525"/>
      <c r="G46" s="526"/>
    </row>
    <row r="47" spans="1:7">
      <c r="A47" s="523"/>
      <c r="B47" s="455"/>
      <c r="C47" s="524"/>
      <c r="D47" s="524"/>
      <c r="F47" s="525"/>
      <c r="G47" s="526"/>
    </row>
    <row r="48" spans="1:7">
      <c r="A48" s="523"/>
      <c r="B48" s="455"/>
      <c r="C48" s="524"/>
      <c r="D48" s="524"/>
      <c r="F48" s="525"/>
      <c r="G48" s="526"/>
    </row>
    <row r="49" spans="1:7">
      <c r="A49" s="523"/>
      <c r="B49" s="455"/>
      <c r="C49" s="524"/>
      <c r="D49" s="524"/>
      <c r="F49" s="525"/>
      <c r="G49" s="526"/>
    </row>
    <row r="50" spans="1:7">
      <c r="A50" s="523"/>
      <c r="B50" s="455"/>
      <c r="C50" s="524"/>
      <c r="D50" s="524"/>
      <c r="F50" s="525"/>
      <c r="G50" s="526"/>
    </row>
    <row r="52" spans="1:7">
      <c r="A52" s="459"/>
      <c r="B52" s="458"/>
      <c r="C52" s="458"/>
      <c r="D52" s="458"/>
      <c r="E52" s="459"/>
      <c r="F52" s="459"/>
      <c r="G52" s="458"/>
    </row>
  </sheetData>
  <pageMargins left="0.59055118110236227" right="0.51181102362204722" top="0.6692913385826772" bottom="0.47244094488188981" header="0.39370078740157483" footer="0.39370078740157483"/>
  <pageSetup paperSize="9" scale="93" firstPageNumber="3" orientation="portrait" useFirstPageNumber="1" r:id="rId1"/>
  <headerFooter alignWithMargins="0">
    <oddHeader>&amp;L___________&amp;C&amp;"Times New Roman,Uobičajeno"Vodoopskrba i odvodnja Zaprešić d.o.o. - Godišnji izvještaj za 2025. godinu&amp;R________</oddHeader>
    <oddFooter>&amp;L&amp;"Times New Roman,Uobičajeno"Vodoopskrba i odvodnja Zaprešić d.o.o.&amp;R&amp;"Times New Roman,Uobičajeno"13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10</vt:i4>
      </vt:variant>
    </vt:vector>
  </HeadingPairs>
  <TitlesOfParts>
    <vt:vector size="20" baseType="lpstr">
      <vt:lpstr>Naslovnica</vt:lpstr>
      <vt:lpstr>Uvod</vt:lpstr>
      <vt:lpstr>Zaposleni_1</vt:lpstr>
      <vt:lpstr>Zaposleni_2</vt:lpstr>
      <vt:lpstr>Zaposleni_3</vt:lpstr>
      <vt:lpstr>Količine</vt:lpstr>
      <vt:lpstr>Račun dobiti</vt:lpstr>
      <vt:lpstr>Specifikacija prihoda</vt:lpstr>
      <vt:lpstr>Specifikacija rashoda</vt:lpstr>
      <vt:lpstr>Udio_prihod</vt:lpstr>
      <vt:lpstr>Količine!Podrucje_ispisa</vt:lpstr>
      <vt:lpstr>Naslovnica!Podrucje_ispisa</vt:lpstr>
      <vt:lpstr>'Račun dobiti'!Podrucje_ispisa</vt:lpstr>
      <vt:lpstr>'Specifikacija prihoda'!Podrucje_ispisa</vt:lpstr>
      <vt:lpstr>'Specifikacija rashoda'!Podrucje_ispisa</vt:lpstr>
      <vt:lpstr>Udio_prihod!Podrucje_ispisa</vt:lpstr>
      <vt:lpstr>Uvod!Podrucje_ispisa</vt:lpstr>
      <vt:lpstr>Zaposleni_1!Podrucje_ispisa</vt:lpstr>
      <vt:lpstr>Zaposleni_2!Podrucje_ispisa</vt:lpstr>
      <vt:lpstr>Zaposleni_3!Podrucje_ispisa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Đulić</dc:creator>
  <cp:lastModifiedBy>Sara Đulić</cp:lastModifiedBy>
  <cp:lastPrinted>2025-06-24T06:22:44Z</cp:lastPrinted>
  <dcterms:created xsi:type="dcterms:W3CDTF">2025-06-24T05:33:53Z</dcterms:created>
  <dcterms:modified xsi:type="dcterms:W3CDTF">2026-06-19T08:22:26Z</dcterms:modified>
</cp:coreProperties>
</file>